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Mi unidad\CONVENIOS UNINAVARRA\CONVENIOS INTERINSTITUCIONALES\COOPERACIÓN NACIONAL E INTERNACIONAL\PRÁCTICAS\"/>
    </mc:Choice>
  </mc:AlternateContent>
  <xr:revisionPtr revIDLastSave="0" documentId="13_ncr:1_{E7007572-E658-447B-8D8F-4926938A1DBE}" xr6:coauthVersionLast="47" xr6:coauthVersionMax="47" xr10:uidLastSave="{00000000-0000-0000-0000-000000000000}"/>
  <bookViews>
    <workbookView xWindow="-120" yWindow="-120" windowWidth="24240" windowHeight="13140" xr2:uid="{00000000-000D-0000-FFFF-FFFF00000000}"/>
  </bookViews>
  <sheets>
    <sheet name="CI-FO-17" sheetId="1" r:id="rId1"/>
    <sheet name="Datos" sheetId="2" state="hidden" r:id="rId2"/>
  </sheets>
  <definedNames>
    <definedName name="_xlnm._FilterDatabase" localSheetId="0" hidden="1">'CI-FO-17'!$A$6:$N$55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55" i="1" l="1"/>
  <c r="N55" i="1" s="1"/>
  <c r="N54" i="1"/>
  <c r="N9" i="1"/>
  <c r="N10" i="1"/>
  <c r="N11" i="1"/>
  <c r="N12" i="1"/>
  <c r="N13" i="1"/>
  <c r="N14" i="1"/>
  <c r="N15" i="1"/>
  <c r="N16" i="1"/>
  <c r="N18" i="1"/>
  <c r="N19" i="1"/>
  <c r="N20" i="1"/>
  <c r="N21" i="1"/>
  <c r="N22" i="1"/>
  <c r="N23" i="1"/>
  <c r="N24" i="1"/>
  <c r="N25" i="1"/>
  <c r="N26" i="1"/>
  <c r="N27" i="1"/>
  <c r="N28" i="1"/>
  <c r="N29" i="1"/>
  <c r="N30" i="1"/>
  <c r="N31" i="1"/>
  <c r="N32" i="1"/>
  <c r="N33" i="1"/>
  <c r="N34" i="1"/>
  <c r="N35" i="1"/>
  <c r="N36" i="1"/>
  <c r="N37" i="1"/>
  <c r="N38" i="1"/>
  <c r="N39" i="1"/>
  <c r="N40" i="1"/>
  <c r="N41" i="1"/>
  <c r="N43" i="1"/>
  <c r="N44" i="1"/>
  <c r="N45" i="1"/>
  <c r="N46" i="1"/>
  <c r="N47" i="1"/>
  <c r="N49" i="1"/>
  <c r="N50" i="1"/>
  <c r="N51" i="1"/>
  <c r="N52" i="1"/>
  <c r="N53" i="1"/>
  <c r="M42" i="1"/>
  <c r="N42" i="1" s="1"/>
  <c r="M48" i="1"/>
  <c r="N48" i="1" s="1"/>
  <c r="M17" i="1"/>
  <c r="N17" i="1" s="1"/>
  <c r="M8" i="1"/>
  <c r="N8" i="1" s="1"/>
  <c r="N7" i="1"/>
</calcChain>
</file>

<file path=xl/sharedStrings.xml><?xml version="1.0" encoding="utf-8"?>
<sst xmlns="http://schemas.openxmlformats.org/spreadsheetml/2006/main" count="557" uniqueCount="153">
  <si>
    <t>REPORTE DE CONVENIOS</t>
  </si>
  <si>
    <t>CI-FO-17</t>
  </si>
  <si>
    <t>VERSIÓN</t>
  </si>
  <si>
    <t>FECHA</t>
  </si>
  <si>
    <t>PÁGINA</t>
  </si>
  <si>
    <t>No.</t>
  </si>
  <si>
    <t>LUGAR</t>
  </si>
  <si>
    <t>INSTITUCIÓN</t>
  </si>
  <si>
    <t>TIPO DE CONVENIO</t>
  </si>
  <si>
    <t>OBJETO DEL CONVENIO</t>
  </si>
  <si>
    <t>FECHA DE INICIO</t>
  </si>
  <si>
    <t>FECHA DE VENCIMIENTO</t>
  </si>
  <si>
    <t>CONDICIÓN PRÓRROGA</t>
  </si>
  <si>
    <t>ESTADO</t>
  </si>
  <si>
    <t>1 DE 1</t>
  </si>
  <si>
    <t>COORDINADOR DEL CONVENIO</t>
  </si>
  <si>
    <t>PROGRAMAS ACADÉMICOS BENEFICIARIOS</t>
  </si>
  <si>
    <t>TIPO DE INSTITUCIÓN</t>
  </si>
  <si>
    <t xml:space="preserve">Tipo de institucion </t>
  </si>
  <si>
    <t>11-OCT-2022</t>
  </si>
  <si>
    <t>VIGENCIA ACTUAL
(dias)</t>
  </si>
  <si>
    <t>CÓDIGO</t>
  </si>
  <si>
    <t>FECHA DE
ADICIÓN/ MODIFICACIÓN</t>
  </si>
  <si>
    <t>Municipio de Neiva</t>
  </si>
  <si>
    <t>Hogar Geriátrico Mi Querida Abuela</t>
  </si>
  <si>
    <t>Corporación Autónoma Regional del Alto Magdalena - CAM</t>
  </si>
  <si>
    <t>Electrificadora del Huila S.A. E.S.P</t>
  </si>
  <si>
    <t>Cámara de Comercio de Neiva</t>
  </si>
  <si>
    <t>Fundación Amigos como arroz</t>
  </si>
  <si>
    <t>Transportes del Huila - TDH S.A.</t>
  </si>
  <si>
    <t>Molinos Roa S.A.</t>
  </si>
  <si>
    <t>Molinos Flor Huila S.A.</t>
  </si>
  <si>
    <t>Federación Nacional de Comerciantes - FENALCO Seccional Huila</t>
  </si>
  <si>
    <t>Instituto Nacional de Medicina Legal y Ciencias Forenses</t>
  </si>
  <si>
    <t>Seguridad Ambiente Calidad y Salud Consultores S.A.S. -SACS CONSULTORES S.A.S.</t>
  </si>
  <si>
    <t>Club Kiwainis Neiva</t>
  </si>
  <si>
    <t>Fundación Fondo de Protección Infantil de Neiva Albergue Infantil Mercedes Perdomo de Liévano</t>
  </si>
  <si>
    <t>Personería de Neiva</t>
  </si>
  <si>
    <t>Contraloría Municipal de Neiva</t>
  </si>
  <si>
    <t>Contraloría Departamental del Huila</t>
  </si>
  <si>
    <t>Instituto Colombiano de Bienestar Familiar - ICBF</t>
  </si>
  <si>
    <t>Caja de Compensación Familiar del Huila - COMFAMILIAR</t>
  </si>
  <si>
    <t>Surcolombiana de gas S.A. E.S.P. SURGAS S.A. E.S.P.</t>
  </si>
  <si>
    <t>Delegación Departamental del Huila Registraduría Nacional del Estado Civil</t>
  </si>
  <si>
    <t>Consejo Superior de la Judicatura - Neiva</t>
  </si>
  <si>
    <t>Notaría Quinta del Círculo de Neiva</t>
  </si>
  <si>
    <t>Universidad Surcolombiana</t>
  </si>
  <si>
    <t>Clínica Medilaser S.A.</t>
  </si>
  <si>
    <t>Serviambiental S.A. E.S.P.</t>
  </si>
  <si>
    <t>Empresa de Acueducto, Alcantarillado y Aseo de Campoalegre - EMAC S.A. E.S.P.</t>
  </si>
  <si>
    <t>Centro Agroindustrial y de Exposiciones del Huila - CEAGRODEX del Huila S.A.</t>
  </si>
  <si>
    <t>Construcciones y Servicios ARCIPET S.A.S.</t>
  </si>
  <si>
    <t>Empresas Públicas de Rivera S.A. E.S.P.</t>
  </si>
  <si>
    <t>Petroleum Colombian Services - PETROCOL Services S.A.S.</t>
  </si>
  <si>
    <t>Cooperativa Agropecuaria Surcolombiana - AGROSURCO</t>
  </si>
  <si>
    <t>Ingeniería Electrónica del Huila - INGELECGROUP</t>
  </si>
  <si>
    <t>Constructora Pargroup S.A.S.</t>
  </si>
  <si>
    <t>Summum Projects S.A.S.</t>
  </si>
  <si>
    <t>Servicio Nacional de Aprendizaje - SENA</t>
  </si>
  <si>
    <t>Professional Consulting Services S.A.S.</t>
  </si>
  <si>
    <t>Municipio de Paicol</t>
  </si>
  <si>
    <t>Navarra Languages School</t>
  </si>
  <si>
    <t>Centro de Estudios Navarra</t>
  </si>
  <si>
    <t>Concejo de Neiva</t>
  </si>
  <si>
    <t>Cruz Roja Colombiana - Seccional Huila</t>
  </si>
  <si>
    <t>Cuéllar &amp; Vargas Constructores y Abogados Asociados S.A.S.</t>
  </si>
  <si>
    <t>Empresa Departamental de Acueducto Alcantarillado y Aseo del Tolima S.A. E.S.P.</t>
  </si>
  <si>
    <t>DISCOLMÉDICA S.A.S</t>
  </si>
  <si>
    <t>Empresa de Energía del Bajo Putumayo S.A. E.S.P.</t>
  </si>
  <si>
    <t>Asamblea Departamental del Huila</t>
  </si>
  <si>
    <t>Escenario de prácticas</t>
  </si>
  <si>
    <t>Institución de Educación Superior</t>
  </si>
  <si>
    <t>Institución Prestadora de Servicios de Salud</t>
  </si>
  <si>
    <t>Red</t>
  </si>
  <si>
    <t>Asociación</t>
  </si>
  <si>
    <t>Convenio de Cooperación Institucional
(Incluye prácticas)</t>
  </si>
  <si>
    <t>Convenio de Pre-prácticas, prácticas profesionaless, pasantías y/o judicaturas</t>
  </si>
  <si>
    <t>Convenio de cooperación
(Incluye prácticas)</t>
  </si>
  <si>
    <t>Convenio de cooperación para realización de prácticas académicas o profesionales</t>
  </si>
  <si>
    <t>Convenio de Cooperación Interinstitucional
(Incluye prácticas)</t>
  </si>
  <si>
    <t>Convenio Marco de Cooperación Institucional
(Incluye prácticas)</t>
  </si>
  <si>
    <t>Convenio de prácticas, pasantías y/o judicaturas</t>
  </si>
  <si>
    <t>Convenio de Pre-prácticas, prácticas profesionales, pasantías y/o judicaturas</t>
  </si>
  <si>
    <t>Convenio Marco de Cooperación Técnica
(Incluye prácticas)</t>
  </si>
  <si>
    <t>Convenio de pre-prácticas, prácticas profesionales, pasantías y/o judicaturas</t>
  </si>
  <si>
    <t>Convenio Marco de Cooperación Interinstitucional
(Incluye prácticas)</t>
  </si>
  <si>
    <t>Aunar esfuerzos de cooperación institucional para el desarrollo de preprácticas, prácticas académicas, pasantías y judicaturas de los estudiantes  de diferentes programas educativos de UNINAVARRA en el Municipio de Neiva, así como el desarrollo de propósitos en el campo académico, investigativo, cultural y social que coadyuven al cumplimiento de la misión, visión y principios de las dos entidades.</t>
  </si>
  <si>
    <t>Establecer las bases de cooperación interinstitucional que permitan aunar esfuerzos para el desarrollo y ejecución de programas de promoción y prevención, brigadas de salud, charlas, educación, prácticas académicas y asistenciales, actividades de proyección social  y demás actividades que se establezcan en el RIAS (Rutas Integrales de Atención en Salud) que promuevan la formación de los estudiantes de la Fundación Universitaria Navarra - UNINAVARRA y en beneficio de la población del HOGAR GERIÁTRICO MI QUERIDA ABUELA.</t>
  </si>
  <si>
    <t xml:space="preserve">Aunar esfuerzos de cooperación institucional entre el LA CAM y UNINAVARRA, para que los estudiantes de UNINAVARRA puedan desarrollar en las instalaciones de LA CAM, sus preprácticas, prácticas académicas, pasantías y judicaturas, así como el desarrollo de propósitos en el campo académico, investigativo, cultural y social que coadyuven al cumplimiento de la misión, visión y principios de las dos entidades. </t>
  </si>
  <si>
    <t>Realizar un programa de prácticas académicas o profesionales, para estudiantes de los programas ofertados por la Fundación Universitaria Navarra - UNINAVARRA.</t>
  </si>
  <si>
    <t>Realizar un programa de prácticas académicas o profesionales, para estudiantes de los programas ofertados por UNINAVARRA y que tengan relación con alguna o algunas de las funciones que tiene a su cargo La Cámara.</t>
  </si>
  <si>
    <t>Realizar un programa de practicas académicas o profesionales, para estudiantes de los programas ofertados por la Fundación Universitaria Navarra - UNINAVARRA</t>
  </si>
  <si>
    <t>Realizar prácticas académicas en las dependencias de FENALCO Seccional Huila, y dentro de ésta práctica los estudiantes desarrollen actividades relacionadas con sus áreas de formación que demande el ejercicio de su capacidad teórica adquirida en los programas de estudios a través del Consultorio empresarial, cuyo objetivo será asistir a los afiliados en las distitnas áreas que estos lo requieran: asistencia contable, jurídica, de selección de personal, entre otras, según las necesidades del comercio.</t>
  </si>
  <si>
    <t>Establecer las bases de cooperación entre UNINAVARRA y MEDICINA LEGAL, con el propósito de contribuir al desarrollo de las ciencias forenses, al fortalecimiento del Sistema Único de Medicina Legal y Ciencias Forenses desde las actividades de docencia, investigación y extensión; asimismo pretende elevar la preparación de estudiantes y profesionales de UNINAVARRA y de MEDICINA LEGAL, facilitando el acceso a medicina legal, entre otros Programas de Pregrado, Posgrado, Educación Continuada, haciendo uso de los recursos técnicos y docentes disponibles en cada una de las partes.</t>
  </si>
  <si>
    <t>Propiciar, promover y desarrollar acciones de integracion entre la comunidad universitaria y el sector empresarial, consistentes en desarrollar proyectos y programas de colaboración académica y técnica, sobre bases de reciprocidad, relaciones de cooperación y de coordinación en materia de formación, de investigación y de proyección social. Así mismo SACS CONSULTORES SAS facilitará el acceso a sus instalaciones a los estudiantes de UNINAVARRA para realización de las prácticas que serán previamente acordadas por ambas partes y que tengan relación con alguna o algunas de las funciones que tiene a su cargo SACS CONSULTORES SAS, igualmente, permitirá la utilización por parte de UNINAVARRA, su imagen corporativa para efectos de hacer publicidad del convenio en cualquier medio escrito o audiovisual.</t>
  </si>
  <si>
    <t>Realizar un programa de prácticas académicas o profesionales para estudiantes del programa de Medicina, de la Fundación Universitaria Navarra - UNINAVARRA - y que tengan relación con alguna o algunas de las funciones que tiene a su cargo el CLUB KIWANIS.</t>
  </si>
  <si>
    <t>Realizar un programa de prácticas académicas o profesionales para estudiantes de programas ofertados por la UNINAVARRA y que tengan relación con alguna o algunas de las funciones que tiene a su cargo el ALBERGUE INFANTIL.</t>
  </si>
  <si>
    <t>Aunar esfuerzos de cooperación académica e institucional entre la Personería y UNINAVARRA, con el fin de que estudiantes o aquellos que hayan culminado sus Planes de Estudios de los Programas Académicos de UNINAVARRA desarrollen sus practicas, pasantías o judicaturas, prestando colaboración y apoyo en los  Despachos Judiciales o Dependencias Administrativas que requiera La Personería.</t>
  </si>
  <si>
    <t>Desarrollar un programa conjunto de cooperación mutua y establecer mecanismos de colaboración entre LA CONTRALORIA y UNINAVARRA, con el propósito de promover el apoyo técnico, la conformación y especialización de veedurías ciudadanas con estudiantes de UNINAVARRA que cursan los últimos semestres de las diferentes carreras, para que en ejercicio del derecho que les asiste sobre la vigilancia y control de los recursos se puedan aunar esfuerzos y así se fortalezca el control social en la ciudad de Neiva.</t>
  </si>
  <si>
    <t>Aunar esfuerzos de cooperación institucional para el desarrollo de preprácticas, prácticas académicas, pasantías y judicaturas de los estudiantes de diferentes programas académicos de UNINAVARRA en LA CONTRALORÍA, así como el desarrollo de actividades en el campo académico, investigativo, de extensión, cultural y social que coadyuven al cumplimiento de la misión, visión y principios de las dos entidades.</t>
  </si>
  <si>
    <t>Aunar esfuerzos de cooperación académica e institucional entre el ICBF Y UNINAVARRA, con el fin de que estudiantes que hayan culminado sus Planes de Estudios de los Programas Académicos de Medicina, enfermería, administración de empresas y derecho de UNINAVARRA desarrollen sus prácticas, pasantías o judicaturas, prestando colaboración y apoyo en las dependencias según requiera el ICBF.</t>
  </si>
  <si>
    <t>Aunar esfuerzos de cooperación académica e institucional entre el COMFAMILIAR y UNINAVARRA, con el fin de que estudiantes o aquellos que hayan culminado sus planes de estudios de los programas académicos de UNINAVARRA desarrollen sus prepracticas, prácticas, pasantías o judicaturas, prestando colaboración y apoyo en los despachos judiciales o dependencias administrativas que requiera COMFAMILIAR</t>
  </si>
  <si>
    <t>Aunar esfuerzos de cooperación académica e institucional entre La UNINAVARRA y Surcolombiana de Gas, con el fin de que estudiantes o aquellos que hayan culminado sus planes de estudios de los programas académicos de UNINAVARRA desarrollen sus prepracticas, prácticas, pasantías o judicaturas, prestando colaboración y apoyo en los despachos judiciales o dependencias administrativas que requiera Surcolombiana de Gas</t>
  </si>
  <si>
    <t>Aunar esfuerzos de cooperación académica e institucional entre La UNINAVARRA y La Entidad, con el fin de que estudiantes o aquellos que hayan culminado sus planes de estudios de los programas académicos de UNINAVARRA desarrollen sus prepracticas, prácticas, pasantías o judicaturas, prestando colaboración y apoyo en los despachos judiciales o dependencias administrativas que requiera La Entidad.</t>
  </si>
  <si>
    <t>Contribuir al mejoramiento académico de los estudiantes adscritos a los diferentes programas de pregrado de UNINAVARRA, mediante la realización y el desarrollo de las prácticas universitarias (pasantías) y/o judicaturas que sean prerrequisito para la obtención del título profesional, prestando colaboración y apoyo en actividades y labores propias del programa de pregrado o con la naturaleza de los estudios profesionales adelantados.</t>
  </si>
  <si>
    <t>Establecer las bases de cooperación entre UNINAVARRA y la Notaria para la realización de las Pre-prácticas, prácticas profesionaless, pasantías y/o judicaturas de los estudiantes de los diferentes programas académicos de la UNINAVARRA, durante el desarrollo de sus planes de estudio o como modalidad de grado.</t>
  </si>
  <si>
    <t>Tiene por objeto permitir que los estudiantes del programa de Derecho de UNINAVARRA desarrollen sus prácticas de conciliación en el Centro de Conciliación del Programa de Derecho de la Universidad Surcolombiana durante los periodos 2018-2 y 2019-1</t>
  </si>
  <si>
    <t xml:space="preserve">Aunar esfuerzos de cooperación institucional entre LA CLINICA y UNINAVARRA, para que los estudiantes de UNINAVARRA puedan desarrollar en las instalaciones de LA CLINICA, sus preprácticas, prácticas académicas, pasantías y judicaturas, así como el desarrollo de propósitos en el campo académico, investigativo, cultural y social que coadyuven al cumplimiento de la misión, visión y principios de las dos entidades. </t>
  </si>
  <si>
    <t>Establecer las bases de cooperación entre UNINAVARRA y la Empresa, para la realización de las pre-prácticas, prácticas académicas y/o judicatura de los estudiantes de los diferentes programas académicos de UNINAVARRA.</t>
  </si>
  <si>
    <t>Establecer las bases de cooperación para la realización de las pre-prácticas, prácticas académicas y/o judicatura de los estudiantes de los diferentes programas académicos de UNINAVARRA, durante el desarrollo de sus Planes de Estudios o como modalidad de grado.</t>
  </si>
  <si>
    <t xml:space="preserve">Establecer las bases de cooperación para la realización de las pre-prácticas, prácticas académicas y/o judicatura de los estudiantes de los diferentes programas académicos de UNINAVARRA, durante el desarrollo de sus Planes de Estudios o como modalidad de grado; en virtud de lo anterior, INGELECGROUP S.A.S., proporcionará a UNINAVARRA, espacios de práctica para formación de sus estudiantes, acorde con el área de conocimiento, habilidades y destrezas de los mismos.  </t>
  </si>
  <si>
    <t xml:space="preserve">Establecer las bases de cooperación para la realización de las pre-prácticas, prácticas académicas y/o judicatura de los estudiantes de los diferentes programas académicos de UNINAVARRA, durante el desarrollo de sus Planes de Estudios o como modalidad de grado; en virtud de lo anterior, PARGROUP S.A.S., proporcionará a UNINAVARRA, espacios de práctica para formación de sus estudiantes, acorde con el área de conocimiento, habilidades y destrezas de los mismos.  </t>
  </si>
  <si>
    <t xml:space="preserve">Establecer las bases de cooperación para la realización de las pre-prácticas, prácticas académicas y/o judicatura de los estudiantes de los diferentes programas académicos de UNINAVARRA, durante el desarrollo de sus Planes de Estudios o como modalidad de grado; en virtud de lo anterior, SUMMUM PROJECTS S.A.S., proporcionará a UNINAVARRA, espacios de práctica para formación de sus estudiantes, acorde con el área de conocimiento, habilidades y destrezas de los mismos.  </t>
  </si>
  <si>
    <t>Aunar esfuerzos técnicos, humanos, académicos, logísticos, científicos e investigativos, con el fin de beneficiarse a través de descuentos o becas de los programas de formación (formación continuada, pregrados, postgrado, maestrías y doctorados), actualización e investigación científica, pedagógica, tecnológica ofrecidas por ambas instituciones.</t>
  </si>
  <si>
    <t>Aunar esfuerzos de cooperación institucional con el fin de que los estudiantes de UNINAVARRA desarrollen sus pre-prácticas, prácticas, pasantías o judicaturas, prestando colaboración y apoyo en los Despachos Judiciales o Dependencias Administrativas que requiera Professional Consulting Services S.A.S.</t>
  </si>
  <si>
    <t>Aunar esfuerzos de cooperación institucional con el fin de que los estudiantes de UNINAVARRA desarrollen sus pre-prácticas, prácticas, pasantías o judicaturas, prestando colaboración y apoyo en las unidades y procesos que requiera la Alcaldía de Paicol.</t>
  </si>
  <si>
    <t>Aunar esfuerzos de cooperación institucional con el fin de que los estudiantes de UNINAVARRA desarrollen sus pre-prácticas, prácticas, pasantías o judicaturas, prestando colaboración y apoyo en las unidades y procesos que requiera Navarra Languages School.</t>
  </si>
  <si>
    <t>Aunar esfuerzos de cooperación institucional con el fin de que los estudiantes de UNINAVARRA desarrollen sus pre-prácticas, prácticas, pasantías o judicaturas, prestando colaboración y apoyo en las unidades y procesos que requiera Centro de Estudios Navarra.</t>
  </si>
  <si>
    <t>Aunar esfuerzos de cooperación institucional con el fin de que los estudiantes de UNINAVARRA desarrollen sus pre-prácticas, prácticas, pasantías o judicaturas, prestando colaboración y apoyo en las unidades y procesos que requiera el Concejo de Neiva.</t>
  </si>
  <si>
    <t>Establecer las bases de cooperación interinstitucional en actividades de carácter académico, científico, tecnológico, administrativo, investigativo, cultural, proyección social, y extensión, en las áreas de interés común.</t>
  </si>
  <si>
    <t>Aunar esfuerzos de cooperación institucional con el fin de que los estudiantes de UNINAVARRA desarrollen sus pre-prácticas, prácticas, pasantías o judicaturas, prestando colaboración y apoyo en las unidades y procesos en los despachos judiciales o dependencias administrativa que requiera Cuéllar &amp; Vargas Constructores y Abogados Asociados S.A.S.</t>
  </si>
  <si>
    <t>Aunar esfuerzos de cooperación institucional con el fin de que los estudiantes de UNINAVARRA desarrollen sus pre-prácticas, prácticas, pasantías o judicaturas, prestando colaboración y apoyo en las unidades y procesos en dependencias administrativa que requiera la Empresa Departamental de Acueducto Alcantarillado y Aseo del Tolima S.A. E.S.P.</t>
  </si>
  <si>
    <t>Aunar esfuerzos de cooperación institucional con el fin de que los estudiantes de UNINAVARRA desarrollen sus pre-prácticas, prácticas, pasantías o judicaturas, prestando colaboración y apoyo en las unidades y procesos en dependencias administrativa que requiera DISCOLMÉDICA S.A.S</t>
  </si>
  <si>
    <t>Aunar esfuerzos de cooperación institucional con el fin de que los estudiantes de UNINAVARRA desarrollen sus pre-prácticas, prácticas, pasantías o judicaturas, prestando colaboración y apoyo en las unidades y procesos en dependencias administrativa que requiera la E.B.P.</t>
  </si>
  <si>
    <t>Aunar esfuerzos de cooperación institucional con el fin de que los estudiantes de UNINAVARRA desarrollen sus pre-prácticas, prácticas, pasantías o judicaturas, prestando colaboración y apoyo en las unidades y procesos en dependencias administrativa que requiera la Asamblea Departamental.</t>
  </si>
  <si>
    <t>NEIVA</t>
  </si>
  <si>
    <t>NEIVA
FLORENCIA
TUNJA</t>
  </si>
  <si>
    <t>CAMPOALEGRE</t>
  </si>
  <si>
    <t>RIVERA</t>
  </si>
  <si>
    <t>BOGOTÁ</t>
  </si>
  <si>
    <t>IBAGUÉ</t>
  </si>
  <si>
    <t>PUERTO ASÍS</t>
  </si>
  <si>
    <t>8-sep-2021</t>
  </si>
  <si>
    <t>28-nov.-21</t>
  </si>
  <si>
    <t>N.A.</t>
  </si>
  <si>
    <t>Convenio de cooperación interinstitucional 
(Incluye prácticas)</t>
  </si>
  <si>
    <t>Prórroga automática</t>
  </si>
  <si>
    <t>Renovación automática</t>
  </si>
  <si>
    <t>Indefinido</t>
  </si>
  <si>
    <t>Indefinida</t>
  </si>
  <si>
    <t>Suscribir acuerdo de prórroga</t>
  </si>
  <si>
    <t>Todos</t>
  </si>
  <si>
    <t>Medicina</t>
  </si>
  <si>
    <t>VIGENTE</t>
  </si>
  <si>
    <t>Directores de Programa</t>
  </si>
  <si>
    <t>Derecho</t>
  </si>
  <si>
    <t>Las Ceibas Empresas Públicas de Neiva E.S.P.</t>
  </si>
  <si>
    <t>Aunar esfuerzos de cooperación institucional con el fin de que los estudiantes de UNINAVARRA desarrollen sus pre-prácticas, prácticas, pasantías o judicaturas, prestando colaboración y apoyo en los despachos, dependencias administrativas y operativas que requiera Las Ceibas Empresas Públicas de Neiva E.S.P.</t>
  </si>
  <si>
    <t>Director(a) Programa Ingeniería Industrial</t>
  </si>
  <si>
    <t>Director(a) de Programa de Medicina</t>
  </si>
  <si>
    <t>Director(a) de Programa de Derecho</t>
  </si>
  <si>
    <t>Smart Bussines S.A.S.</t>
  </si>
  <si>
    <t>Aunar esfuerzos de cooperación institucional con el fin de que los estudiantes de UNINAVARRA desarrollen sus pre-prácticas, prácticas, pasantías o judicaturas, prestando colaboración y apoyo en los despachos judiciales o dependencias administrativas que requiera Smart Bussines 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</si>
</sst>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d\-mmm\-yyyy"/>
    <numFmt numFmtId="166" formatCode="d/m/yyyy"/>
  </numFmts>
  <fonts count="7" x14ac:knownFonts="1">
    <font>
      <sz val="11"/>
      <color theme="1"/>
      <name val="Calibri"/>
      <family val="2"/>
      <scheme val="minor"/>
    </font>
    <font>
      <sz val="11"/>
      <color theme="1"/>
      <name val="Tahoma"/>
      <family val="2"/>
    </font>
    <font>
      <b/>
      <sz val="11"/>
      <color theme="1"/>
      <name val="Tahoma"/>
      <family val="2"/>
    </font>
    <font>
      <b/>
      <sz val="11"/>
      <color theme="1"/>
      <name val="Calibri"/>
      <family val="2"/>
      <scheme val="minor"/>
    </font>
    <font>
      <sz val="11"/>
      <color theme="1"/>
      <name val="Segoe UI"/>
      <family val="2"/>
    </font>
    <font>
      <sz val="10"/>
      <color theme="1"/>
      <name val="Tahoma"/>
      <family val="2"/>
    </font>
    <font>
      <sz val="10"/>
      <color rgb="FF000000"/>
      <name val="Tahoma"/>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wrapText="1"/>
    </xf>
    <xf numFmtId="0" fontId="2" fillId="0" borderId="0" xfId="0" applyFont="1"/>
    <xf numFmtId="0" fontId="2" fillId="0" borderId="1" xfId="0" applyFont="1" applyBorder="1" applyAlignment="1">
      <alignment horizont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15" fontId="1" fillId="0" borderId="1" xfId="0" applyNumberFormat="1" applyFont="1" applyBorder="1" applyAlignment="1">
      <alignment horizontal="center" vertical="center" wrapText="1"/>
    </xf>
    <xf numFmtId="0" fontId="1" fillId="0" borderId="1" xfId="0" applyFont="1" applyBorder="1" applyAlignment="1">
      <alignment vertical="center"/>
    </xf>
    <xf numFmtId="0" fontId="2" fillId="2" borderId="1" xfId="0" applyFont="1" applyFill="1" applyBorder="1" applyAlignment="1">
      <alignment horizontal="center" vertical="center" wrapText="1"/>
    </xf>
    <xf numFmtId="15"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2" xfId="0" applyFont="1" applyBorder="1" applyAlignment="1">
      <alignment vertical="center"/>
    </xf>
    <xf numFmtId="0" fontId="4" fillId="0" borderId="0" xfId="0" applyFont="1" applyAlignment="1">
      <alignment vertical="center"/>
    </xf>
    <xf numFmtId="0" fontId="3" fillId="0" borderId="0" xfId="0" applyFont="1" applyAlignment="1">
      <alignment horizontal="center" vertical="center"/>
    </xf>
    <xf numFmtId="49" fontId="1" fillId="0" borderId="1" xfId="0" applyNumberFormat="1" applyFont="1" applyBorder="1" applyAlignment="1">
      <alignment horizontal="center"/>
    </xf>
    <xf numFmtId="0" fontId="1" fillId="0" borderId="1" xfId="0" applyFont="1" applyBorder="1" applyAlignment="1">
      <alignment horizontal="center"/>
    </xf>
    <xf numFmtId="0" fontId="5" fillId="0" borderId="10" xfId="0" applyFont="1" applyBorder="1" applyAlignment="1">
      <alignment horizontal="left" vertical="center" wrapText="1"/>
    </xf>
    <xf numFmtId="0" fontId="6"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6" fillId="0" borderId="11" xfId="0" applyFont="1" applyBorder="1" applyAlignment="1">
      <alignment vertical="center" wrapText="1"/>
    </xf>
    <xf numFmtId="0" fontId="5" fillId="0" borderId="11" xfId="0" applyFont="1" applyBorder="1" applyAlignment="1">
      <alignment vertical="center"/>
    </xf>
    <xf numFmtId="0" fontId="5" fillId="0" borderId="12" xfId="0" applyFont="1" applyBorder="1" applyAlignment="1">
      <alignment vertical="center" wrapText="1"/>
    </xf>
    <xf numFmtId="0" fontId="6" fillId="0" borderId="1" xfId="0" applyFont="1" applyBorder="1" applyAlignment="1">
      <alignment vertical="center" wrapText="1"/>
    </xf>
    <xf numFmtId="0" fontId="6" fillId="0" borderId="11" xfId="0" applyFont="1" applyBorder="1" applyAlignment="1">
      <alignment horizontal="left" vertical="center" wrapText="1"/>
    </xf>
    <xf numFmtId="0" fontId="6" fillId="0" borderId="0" xfId="0" applyFont="1" applyAlignment="1">
      <alignment vertical="center" wrapText="1"/>
    </xf>
    <xf numFmtId="0" fontId="6" fillId="0" borderId="13" xfId="0" applyFont="1" applyBorder="1" applyAlignment="1">
      <alignment vertical="center" wrapText="1"/>
    </xf>
    <xf numFmtId="0" fontId="5" fillId="0" borderId="10" xfId="0" applyFont="1" applyBorder="1" applyAlignment="1">
      <alignment vertical="center"/>
    </xf>
    <xf numFmtId="15" fontId="5" fillId="0" borderId="11" xfId="0" applyNumberFormat="1" applyFont="1" applyBorder="1" applyAlignment="1">
      <alignment horizontal="center" vertical="center" wrapText="1"/>
    </xf>
    <xf numFmtId="15" fontId="5" fillId="0" borderId="10" xfId="0" applyNumberFormat="1" applyFont="1" applyBorder="1" applyAlignment="1">
      <alignment horizontal="center" vertical="center" wrapText="1"/>
    </xf>
    <xf numFmtId="15" fontId="6" fillId="0" borderId="11" xfId="0" applyNumberFormat="1" applyFont="1" applyBorder="1" applyAlignment="1">
      <alignment horizontal="center" vertical="center" wrapText="1"/>
    </xf>
    <xf numFmtId="15" fontId="5" fillId="0" borderId="11" xfId="0" applyNumberFormat="1" applyFont="1" applyBorder="1" applyAlignment="1">
      <alignment horizontal="center" vertical="center"/>
    </xf>
    <xf numFmtId="164" fontId="6" fillId="0" borderId="11" xfId="0" applyNumberFormat="1" applyFont="1" applyBorder="1" applyAlignment="1">
      <alignment horizontal="center" vertical="center" wrapText="1"/>
    </xf>
    <xf numFmtId="164" fontId="6" fillId="0" borderId="11" xfId="0" applyNumberFormat="1" applyFont="1" applyBorder="1" applyAlignment="1">
      <alignment horizontal="center" vertical="center"/>
    </xf>
    <xf numFmtId="164" fontId="5" fillId="0" borderId="11" xfId="0" applyNumberFormat="1" applyFont="1" applyBorder="1" applyAlignment="1">
      <alignment horizontal="center" vertical="center"/>
    </xf>
    <xf numFmtId="165" fontId="5" fillId="0" borderId="11" xfId="0" applyNumberFormat="1" applyFont="1" applyBorder="1" applyAlignment="1">
      <alignment horizontal="center" vertical="center" wrapText="1"/>
    </xf>
    <xf numFmtId="165" fontId="5" fillId="0" borderId="11" xfId="0" applyNumberFormat="1" applyFont="1" applyBorder="1" applyAlignment="1">
      <alignment horizontal="center" vertical="center"/>
    </xf>
    <xf numFmtId="0" fontId="5" fillId="0" borderId="11" xfId="0" applyFont="1" applyBorder="1" applyAlignment="1">
      <alignment horizontal="center" vertical="center" wrapText="1"/>
    </xf>
    <xf numFmtId="15" fontId="5" fillId="0" borderId="12" xfId="0" applyNumberFormat="1" applyFont="1" applyBorder="1" applyAlignment="1">
      <alignment horizontal="center" vertical="center"/>
    </xf>
    <xf numFmtId="165" fontId="6" fillId="0" borderId="11" xfId="0" applyNumberFormat="1" applyFont="1" applyBorder="1" applyAlignment="1">
      <alignment horizontal="center" vertical="center" wrapText="1"/>
    </xf>
    <xf numFmtId="15" fontId="5" fillId="0" borderId="14" xfId="0" applyNumberFormat="1" applyFont="1" applyBorder="1" applyAlignment="1">
      <alignment horizontal="center" vertical="center"/>
    </xf>
    <xf numFmtId="0" fontId="6"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166" fontId="5" fillId="0" borderId="11" xfId="0" applyNumberFormat="1" applyFont="1" applyBorder="1" applyAlignment="1">
      <alignment horizontal="center" vertical="center" wrapText="1"/>
    </xf>
    <xf numFmtId="15" fontId="5" fillId="0" borderId="1" xfId="0" applyNumberFormat="1" applyFont="1" applyBorder="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95248</xdr:colOff>
      <xdr:row>0</xdr:row>
      <xdr:rowOff>84668</xdr:rowOff>
    </xdr:from>
    <xdr:to>
      <xdr:col>1</xdr:col>
      <xdr:colOff>892110</xdr:colOff>
      <xdr:row>3</xdr:row>
      <xdr:rowOff>148168</xdr:rowOff>
    </xdr:to>
    <xdr:pic>
      <xdr:nvPicPr>
        <xdr:cNvPr id="4" name="Imagen 3">
          <a:extLst>
            <a:ext uri="{FF2B5EF4-FFF2-40B4-BE49-F238E27FC236}">
              <a16:creationId xmlns:a16="http://schemas.microsoft.com/office/drawing/2014/main" id="{CDFDE39D-1210-5DC1-649F-975B57E0AD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8" y="84668"/>
          <a:ext cx="1135529" cy="603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5"/>
  <sheetViews>
    <sheetView showGridLines="0" tabSelected="1" zoomScale="70" zoomScaleNormal="70" workbookViewId="0">
      <pane ySplit="6" topLeftCell="A7" activePane="bottomLeft" state="frozen"/>
      <selection pane="bottomLeft" activeCell="A5" sqref="A5"/>
    </sheetView>
  </sheetViews>
  <sheetFormatPr baseColWidth="10" defaultColWidth="11.42578125" defaultRowHeight="14.25" x14ac:dyDescent="0.2"/>
  <cols>
    <col min="1" max="1" width="5" style="1" customWidth="1"/>
    <col min="2" max="2" width="18.42578125" style="1" customWidth="1"/>
    <col min="3" max="3" width="24.5703125" style="1" customWidth="1"/>
    <col min="4" max="4" width="23.28515625" style="1" customWidth="1"/>
    <col min="5" max="5" width="20.42578125" style="1" customWidth="1"/>
    <col min="6" max="6" width="55.42578125" style="1" customWidth="1"/>
    <col min="7" max="7" width="14.85546875" style="1" customWidth="1"/>
    <col min="8" max="8" width="18" style="1" customWidth="1"/>
    <col min="9" max="9" width="17.28515625" style="1" customWidth="1"/>
    <col min="10" max="12" width="20.7109375" style="1" customWidth="1"/>
    <col min="13" max="13" width="16.5703125" style="1" customWidth="1"/>
    <col min="14" max="14" width="15.28515625" style="1" bestFit="1" customWidth="1"/>
    <col min="15" max="16384" width="11.42578125" style="1"/>
  </cols>
  <sheetData>
    <row r="1" spans="1:16" x14ac:dyDescent="0.2">
      <c r="A1" s="54"/>
      <c r="B1" s="55"/>
      <c r="C1" s="50" t="s">
        <v>0</v>
      </c>
      <c r="D1" s="50"/>
      <c r="E1" s="50"/>
      <c r="F1" s="50"/>
      <c r="G1" s="50"/>
      <c r="H1" s="50"/>
      <c r="I1" s="50"/>
      <c r="J1" s="50"/>
      <c r="K1" s="50"/>
      <c r="L1" s="51"/>
      <c r="M1" s="4" t="s">
        <v>21</v>
      </c>
      <c r="N1" s="15" t="s">
        <v>1</v>
      </c>
    </row>
    <row r="2" spans="1:16" x14ac:dyDescent="0.2">
      <c r="A2" s="56"/>
      <c r="B2" s="57"/>
      <c r="C2" s="50"/>
      <c r="D2" s="50"/>
      <c r="E2" s="50"/>
      <c r="F2" s="50"/>
      <c r="G2" s="50"/>
      <c r="H2" s="50"/>
      <c r="I2" s="50"/>
      <c r="J2" s="50"/>
      <c r="K2" s="50"/>
      <c r="L2" s="51"/>
      <c r="M2" s="4" t="s">
        <v>2</v>
      </c>
      <c r="N2" s="16">
        <v>3</v>
      </c>
    </row>
    <row r="3" spans="1:16" x14ac:dyDescent="0.2">
      <c r="A3" s="56"/>
      <c r="B3" s="57"/>
      <c r="C3" s="50"/>
      <c r="D3" s="50"/>
      <c r="E3" s="50"/>
      <c r="F3" s="50"/>
      <c r="G3" s="50"/>
      <c r="H3" s="50"/>
      <c r="I3" s="50"/>
      <c r="J3" s="50"/>
      <c r="K3" s="50"/>
      <c r="L3" s="51"/>
      <c r="M3" s="4" t="s">
        <v>3</v>
      </c>
      <c r="N3" s="15" t="s">
        <v>19</v>
      </c>
    </row>
    <row r="4" spans="1:16" x14ac:dyDescent="0.2">
      <c r="A4" s="58"/>
      <c r="B4" s="59"/>
      <c r="C4" s="52"/>
      <c r="D4" s="52"/>
      <c r="E4" s="52"/>
      <c r="F4" s="52"/>
      <c r="G4" s="52"/>
      <c r="H4" s="52"/>
      <c r="I4" s="52"/>
      <c r="J4" s="52"/>
      <c r="K4" s="52"/>
      <c r="L4" s="53"/>
      <c r="M4" s="4" t="s">
        <v>4</v>
      </c>
      <c r="N4" s="15" t="s">
        <v>14</v>
      </c>
    </row>
    <row r="5" spans="1:16" x14ac:dyDescent="0.2">
      <c r="A5" s="3"/>
      <c r="B5" s="3"/>
      <c r="C5" s="3"/>
      <c r="D5" s="3"/>
      <c r="E5" s="3"/>
      <c r="F5" s="3"/>
      <c r="G5" s="3"/>
      <c r="H5" s="3"/>
      <c r="I5" s="3"/>
      <c r="J5" s="3"/>
      <c r="K5" s="3"/>
      <c r="L5" s="3"/>
      <c r="M5" s="3"/>
      <c r="N5" s="3"/>
    </row>
    <row r="6" spans="1:16" ht="57" x14ac:dyDescent="0.2">
      <c r="A6" s="9" t="s">
        <v>5</v>
      </c>
      <c r="B6" s="9" t="s">
        <v>6</v>
      </c>
      <c r="C6" s="9" t="s">
        <v>17</v>
      </c>
      <c r="D6" s="9" t="s">
        <v>7</v>
      </c>
      <c r="E6" s="9" t="s">
        <v>8</v>
      </c>
      <c r="F6" s="9" t="s">
        <v>9</v>
      </c>
      <c r="G6" s="9" t="s">
        <v>10</v>
      </c>
      <c r="H6" s="9" t="s">
        <v>22</v>
      </c>
      <c r="I6" s="9" t="s">
        <v>11</v>
      </c>
      <c r="J6" s="9" t="s">
        <v>12</v>
      </c>
      <c r="K6" s="9" t="s">
        <v>16</v>
      </c>
      <c r="L6" s="9" t="s">
        <v>15</v>
      </c>
      <c r="M6" s="9" t="s">
        <v>20</v>
      </c>
      <c r="N6" s="9" t="s">
        <v>13</v>
      </c>
      <c r="P6" s="2"/>
    </row>
    <row r="7" spans="1:16" ht="89.25" x14ac:dyDescent="0.2">
      <c r="A7" s="5">
        <v>1</v>
      </c>
      <c r="B7" s="12" t="s">
        <v>125</v>
      </c>
      <c r="C7" s="8" t="s">
        <v>70</v>
      </c>
      <c r="D7" s="17" t="s">
        <v>23</v>
      </c>
      <c r="E7" s="19" t="s">
        <v>75</v>
      </c>
      <c r="F7" s="19" t="s">
        <v>86</v>
      </c>
      <c r="G7" s="30">
        <v>43307</v>
      </c>
      <c r="H7" s="7" t="s">
        <v>134</v>
      </c>
      <c r="I7" s="30" t="s">
        <v>136</v>
      </c>
      <c r="J7" s="30" t="s">
        <v>136</v>
      </c>
      <c r="K7" s="6" t="s">
        <v>141</v>
      </c>
      <c r="L7" s="6" t="s">
        <v>144</v>
      </c>
      <c r="M7" s="11" t="s">
        <v>143</v>
      </c>
      <c r="N7" s="10" t="str">
        <f>IF(M7&gt;0,"VIGENTE","VENCIDO")</f>
        <v>VIGENTE</v>
      </c>
      <c r="P7" s="2"/>
    </row>
    <row r="8" spans="1:16" ht="114.75" x14ac:dyDescent="0.2">
      <c r="A8" s="5">
        <v>2</v>
      </c>
      <c r="B8" s="12" t="s">
        <v>125</v>
      </c>
      <c r="C8" s="8" t="s">
        <v>70</v>
      </c>
      <c r="D8" s="18" t="s">
        <v>24</v>
      </c>
      <c r="E8" s="19" t="s">
        <v>75</v>
      </c>
      <c r="F8" s="17" t="s">
        <v>87</v>
      </c>
      <c r="G8" s="30">
        <v>43518</v>
      </c>
      <c r="H8" s="41">
        <v>44979</v>
      </c>
      <c r="I8" s="30">
        <v>47535</v>
      </c>
      <c r="J8" s="30" t="s">
        <v>140</v>
      </c>
      <c r="K8" s="6" t="s">
        <v>141</v>
      </c>
      <c r="L8" s="6" t="s">
        <v>144</v>
      </c>
      <c r="M8" s="11">
        <f ca="1">I8-(TODAY())</f>
        <v>2522</v>
      </c>
      <c r="N8" s="10" t="str">
        <f t="shared" ref="N8:N55" ca="1" si="0">IF(M8&gt;0,"VIGENTE","VENCIDO")</f>
        <v>VIGENTE</v>
      </c>
      <c r="P8" s="2"/>
    </row>
    <row r="9" spans="1:16" s="2" customFormat="1" ht="89.25" x14ac:dyDescent="0.2">
      <c r="A9" s="5">
        <v>3</v>
      </c>
      <c r="B9" s="12" t="s">
        <v>125</v>
      </c>
      <c r="C9" s="8" t="s">
        <v>70</v>
      </c>
      <c r="D9" s="17" t="s">
        <v>25</v>
      </c>
      <c r="E9" s="17" t="s">
        <v>76</v>
      </c>
      <c r="F9" s="17" t="s">
        <v>88</v>
      </c>
      <c r="G9" s="31">
        <v>43518</v>
      </c>
      <c r="H9" s="7" t="s">
        <v>134</v>
      </c>
      <c r="I9" s="30" t="s">
        <v>136</v>
      </c>
      <c r="J9" s="30" t="s">
        <v>136</v>
      </c>
      <c r="K9" s="6" t="s">
        <v>141</v>
      </c>
      <c r="L9" s="6" t="s">
        <v>144</v>
      </c>
      <c r="M9" s="11" t="s">
        <v>143</v>
      </c>
      <c r="N9" s="10" t="str">
        <f t="shared" si="0"/>
        <v>VIGENTE</v>
      </c>
    </row>
    <row r="10" spans="1:16" ht="63.75" x14ac:dyDescent="0.2">
      <c r="A10" s="5">
        <v>4</v>
      </c>
      <c r="B10" s="12" t="s">
        <v>125</v>
      </c>
      <c r="C10" s="8" t="s">
        <v>70</v>
      </c>
      <c r="D10" s="17" t="s">
        <v>26</v>
      </c>
      <c r="E10" s="19" t="s">
        <v>76</v>
      </c>
      <c r="F10" s="19" t="s">
        <v>89</v>
      </c>
      <c r="G10" s="30">
        <v>41521</v>
      </c>
      <c r="H10" s="7" t="s">
        <v>134</v>
      </c>
      <c r="I10" s="30" t="s">
        <v>137</v>
      </c>
      <c r="J10" s="30" t="s">
        <v>137</v>
      </c>
      <c r="K10" s="6" t="s">
        <v>141</v>
      </c>
      <c r="L10" s="6" t="s">
        <v>144</v>
      </c>
      <c r="M10" s="11" t="s">
        <v>143</v>
      </c>
      <c r="N10" s="10" t="str">
        <f t="shared" si="0"/>
        <v>VIGENTE</v>
      </c>
    </row>
    <row r="11" spans="1:16" ht="63.75" x14ac:dyDescent="0.2">
      <c r="A11" s="5">
        <v>5</v>
      </c>
      <c r="B11" s="12" t="s">
        <v>125</v>
      </c>
      <c r="C11" s="8" t="s">
        <v>70</v>
      </c>
      <c r="D11" s="17" t="s">
        <v>27</v>
      </c>
      <c r="E11" s="19" t="s">
        <v>76</v>
      </c>
      <c r="F11" s="19" t="s">
        <v>90</v>
      </c>
      <c r="G11" s="30">
        <v>41526</v>
      </c>
      <c r="H11" s="7" t="s">
        <v>134</v>
      </c>
      <c r="I11" s="39" t="s">
        <v>137</v>
      </c>
      <c r="J11" s="39" t="s">
        <v>137</v>
      </c>
      <c r="K11" s="6" t="s">
        <v>141</v>
      </c>
      <c r="L11" s="6" t="s">
        <v>144</v>
      </c>
      <c r="M11" s="11" t="s">
        <v>143</v>
      </c>
      <c r="N11" s="10" t="str">
        <f t="shared" si="0"/>
        <v>VIGENTE</v>
      </c>
    </row>
    <row r="12" spans="1:16" ht="63.75" x14ac:dyDescent="0.2">
      <c r="A12" s="5">
        <v>6</v>
      </c>
      <c r="B12" s="12" t="s">
        <v>125</v>
      </c>
      <c r="C12" s="8" t="s">
        <v>70</v>
      </c>
      <c r="D12" s="17" t="s">
        <v>28</v>
      </c>
      <c r="E12" s="19" t="s">
        <v>76</v>
      </c>
      <c r="F12" s="19" t="s">
        <v>89</v>
      </c>
      <c r="G12" s="30">
        <v>41549</v>
      </c>
      <c r="H12" s="7" t="s">
        <v>134</v>
      </c>
      <c r="I12" s="39" t="s">
        <v>137</v>
      </c>
      <c r="J12" s="39" t="s">
        <v>137</v>
      </c>
      <c r="K12" s="6" t="s">
        <v>141</v>
      </c>
      <c r="L12" s="6" t="s">
        <v>144</v>
      </c>
      <c r="M12" s="11" t="s">
        <v>143</v>
      </c>
      <c r="N12" s="10" t="str">
        <f t="shared" si="0"/>
        <v>VIGENTE</v>
      </c>
    </row>
    <row r="13" spans="1:16" ht="63.75" x14ac:dyDescent="0.2">
      <c r="A13" s="5">
        <v>7</v>
      </c>
      <c r="B13" s="12" t="s">
        <v>125</v>
      </c>
      <c r="C13" s="8" t="s">
        <v>70</v>
      </c>
      <c r="D13" s="19" t="s">
        <v>29</v>
      </c>
      <c r="E13" s="19" t="s">
        <v>76</v>
      </c>
      <c r="F13" s="19" t="s">
        <v>91</v>
      </c>
      <c r="G13" s="30">
        <v>41549</v>
      </c>
      <c r="H13" s="7" t="s">
        <v>134</v>
      </c>
      <c r="I13" s="39" t="s">
        <v>137</v>
      </c>
      <c r="J13" s="39" t="s">
        <v>137</v>
      </c>
      <c r="K13" s="6" t="s">
        <v>141</v>
      </c>
      <c r="L13" s="6" t="s">
        <v>144</v>
      </c>
      <c r="M13" s="11" t="s">
        <v>143</v>
      </c>
      <c r="N13" s="10" t="str">
        <f t="shared" si="0"/>
        <v>VIGENTE</v>
      </c>
    </row>
    <row r="14" spans="1:16" ht="63.75" x14ac:dyDescent="0.2">
      <c r="A14" s="5">
        <v>8</v>
      </c>
      <c r="B14" s="12" t="s">
        <v>125</v>
      </c>
      <c r="C14" s="8" t="s">
        <v>70</v>
      </c>
      <c r="D14" s="19" t="s">
        <v>30</v>
      </c>
      <c r="E14" s="19" t="s">
        <v>76</v>
      </c>
      <c r="F14" s="19" t="s">
        <v>91</v>
      </c>
      <c r="G14" s="30">
        <v>41549</v>
      </c>
      <c r="H14" s="7" t="s">
        <v>134</v>
      </c>
      <c r="I14" s="39" t="s">
        <v>137</v>
      </c>
      <c r="J14" s="39" t="s">
        <v>137</v>
      </c>
      <c r="K14" s="6" t="s">
        <v>141</v>
      </c>
      <c r="L14" s="6" t="s">
        <v>144</v>
      </c>
      <c r="M14" s="11" t="s">
        <v>143</v>
      </c>
      <c r="N14" s="10" t="str">
        <f t="shared" si="0"/>
        <v>VIGENTE</v>
      </c>
    </row>
    <row r="15" spans="1:16" ht="63.75" x14ac:dyDescent="0.2">
      <c r="A15" s="5">
        <v>9</v>
      </c>
      <c r="B15" s="12" t="s">
        <v>125</v>
      </c>
      <c r="C15" s="8" t="s">
        <v>70</v>
      </c>
      <c r="D15" s="19" t="s">
        <v>31</v>
      </c>
      <c r="E15" s="19" t="s">
        <v>76</v>
      </c>
      <c r="F15" s="19" t="s">
        <v>91</v>
      </c>
      <c r="G15" s="30">
        <v>41549</v>
      </c>
      <c r="H15" s="7" t="s">
        <v>134</v>
      </c>
      <c r="I15" s="39" t="s">
        <v>137</v>
      </c>
      <c r="J15" s="39" t="s">
        <v>137</v>
      </c>
      <c r="K15" s="6" t="s">
        <v>141</v>
      </c>
      <c r="L15" s="6" t="s">
        <v>144</v>
      </c>
      <c r="M15" s="11" t="s">
        <v>143</v>
      </c>
      <c r="N15" s="10" t="str">
        <f t="shared" si="0"/>
        <v>VIGENTE</v>
      </c>
    </row>
    <row r="16" spans="1:16" ht="102" x14ac:dyDescent="0.2">
      <c r="A16" s="5">
        <v>10</v>
      </c>
      <c r="B16" s="12" t="s">
        <v>125</v>
      </c>
      <c r="C16" s="8" t="s">
        <v>70</v>
      </c>
      <c r="D16" s="19" t="s">
        <v>32</v>
      </c>
      <c r="E16" s="19" t="s">
        <v>76</v>
      </c>
      <c r="F16" s="19" t="s">
        <v>92</v>
      </c>
      <c r="G16" s="30">
        <v>41850</v>
      </c>
      <c r="H16" s="7" t="s">
        <v>134</v>
      </c>
      <c r="I16" s="30" t="s">
        <v>136</v>
      </c>
      <c r="J16" s="30" t="s">
        <v>136</v>
      </c>
      <c r="K16" s="6" t="s">
        <v>141</v>
      </c>
      <c r="L16" s="6" t="s">
        <v>144</v>
      </c>
      <c r="M16" s="11" t="s">
        <v>143</v>
      </c>
      <c r="N16" s="10" t="str">
        <f t="shared" si="0"/>
        <v>VIGENTE</v>
      </c>
    </row>
    <row r="17" spans="1:14" ht="127.5" x14ac:dyDescent="0.2">
      <c r="A17" s="5">
        <v>11</v>
      </c>
      <c r="B17" s="12" t="s">
        <v>125</v>
      </c>
      <c r="C17" s="8" t="s">
        <v>70</v>
      </c>
      <c r="D17" s="20" t="s">
        <v>33</v>
      </c>
      <c r="E17" s="26" t="s">
        <v>77</v>
      </c>
      <c r="F17" s="26" t="s">
        <v>93</v>
      </c>
      <c r="G17" s="32">
        <v>43889</v>
      </c>
      <c r="H17" s="7" t="s">
        <v>134</v>
      </c>
      <c r="I17" s="32">
        <v>45715</v>
      </c>
      <c r="J17" s="30" t="s">
        <v>140</v>
      </c>
      <c r="K17" s="6" t="s">
        <v>141</v>
      </c>
      <c r="L17" s="6" t="s">
        <v>144</v>
      </c>
      <c r="M17" s="11">
        <f ca="1">I17-(TODAY())</f>
        <v>702</v>
      </c>
      <c r="N17" s="10" t="str">
        <f t="shared" ca="1" si="0"/>
        <v>VIGENTE</v>
      </c>
    </row>
    <row r="18" spans="1:14" ht="178.5" x14ac:dyDescent="0.2">
      <c r="A18" s="5">
        <v>12</v>
      </c>
      <c r="B18" s="12" t="s">
        <v>125</v>
      </c>
      <c r="C18" s="8" t="s">
        <v>70</v>
      </c>
      <c r="D18" s="17" t="s">
        <v>34</v>
      </c>
      <c r="E18" s="26" t="s">
        <v>135</v>
      </c>
      <c r="F18" s="19" t="s">
        <v>94</v>
      </c>
      <c r="G18" s="30">
        <v>42171</v>
      </c>
      <c r="H18" s="30">
        <v>42604</v>
      </c>
      <c r="I18" s="39" t="s">
        <v>137</v>
      </c>
      <c r="J18" s="39" t="s">
        <v>137</v>
      </c>
      <c r="K18" s="6" t="s">
        <v>141</v>
      </c>
      <c r="L18" s="6" t="s">
        <v>144</v>
      </c>
      <c r="M18" s="11" t="s">
        <v>143</v>
      </c>
      <c r="N18" s="10" t="str">
        <f t="shared" si="0"/>
        <v>VIGENTE</v>
      </c>
    </row>
    <row r="19" spans="1:14" ht="63.75" x14ac:dyDescent="0.2">
      <c r="A19" s="5">
        <v>13</v>
      </c>
      <c r="B19" s="29" t="s">
        <v>125</v>
      </c>
      <c r="C19" s="8" t="s">
        <v>70</v>
      </c>
      <c r="D19" s="19" t="s">
        <v>35</v>
      </c>
      <c r="E19" s="19" t="s">
        <v>76</v>
      </c>
      <c r="F19" s="19" t="s">
        <v>95</v>
      </c>
      <c r="G19" s="30">
        <v>42548</v>
      </c>
      <c r="H19" s="7" t="s">
        <v>134</v>
      </c>
      <c r="I19" s="30" t="s">
        <v>137</v>
      </c>
      <c r="J19" s="30" t="s">
        <v>137</v>
      </c>
      <c r="K19" s="6" t="s">
        <v>142</v>
      </c>
      <c r="L19" s="6" t="s">
        <v>149</v>
      </c>
      <c r="M19" s="11" t="s">
        <v>143</v>
      </c>
      <c r="N19" s="10" t="str">
        <f t="shared" si="0"/>
        <v>VIGENTE</v>
      </c>
    </row>
    <row r="20" spans="1:14" ht="63.75" x14ac:dyDescent="0.2">
      <c r="A20" s="5">
        <v>14</v>
      </c>
      <c r="B20" s="29" t="s">
        <v>125</v>
      </c>
      <c r="C20" s="8" t="s">
        <v>70</v>
      </c>
      <c r="D20" s="19" t="s">
        <v>36</v>
      </c>
      <c r="E20" s="19" t="s">
        <v>78</v>
      </c>
      <c r="F20" s="19" t="s">
        <v>96</v>
      </c>
      <c r="G20" s="30">
        <v>42639</v>
      </c>
      <c r="H20" s="7" t="s">
        <v>134</v>
      </c>
      <c r="I20" s="30" t="s">
        <v>137</v>
      </c>
      <c r="J20" s="30" t="s">
        <v>137</v>
      </c>
      <c r="K20" s="6" t="s">
        <v>141</v>
      </c>
      <c r="L20" s="6" t="s">
        <v>144</v>
      </c>
      <c r="M20" s="11" t="s">
        <v>143</v>
      </c>
      <c r="N20" s="10" t="str">
        <f t="shared" si="0"/>
        <v>VIGENTE</v>
      </c>
    </row>
    <row r="21" spans="1:14" ht="89.25" x14ac:dyDescent="0.2">
      <c r="A21" s="5">
        <v>15</v>
      </c>
      <c r="B21" s="29" t="s">
        <v>125</v>
      </c>
      <c r="C21" s="8" t="s">
        <v>70</v>
      </c>
      <c r="D21" s="19" t="s">
        <v>37</v>
      </c>
      <c r="E21" s="19" t="s">
        <v>76</v>
      </c>
      <c r="F21" s="19" t="s">
        <v>97</v>
      </c>
      <c r="G21" s="30">
        <v>42858</v>
      </c>
      <c r="H21" s="7" t="s">
        <v>134</v>
      </c>
      <c r="I21" s="30" t="s">
        <v>138</v>
      </c>
      <c r="J21" s="30" t="s">
        <v>138</v>
      </c>
      <c r="K21" s="6" t="s">
        <v>141</v>
      </c>
      <c r="L21" s="6" t="s">
        <v>144</v>
      </c>
      <c r="M21" s="11" t="s">
        <v>143</v>
      </c>
      <c r="N21" s="10" t="str">
        <f t="shared" si="0"/>
        <v>VIGENTE</v>
      </c>
    </row>
    <row r="22" spans="1:14" ht="114.75" x14ac:dyDescent="0.2">
      <c r="A22" s="5">
        <v>16</v>
      </c>
      <c r="B22" s="29" t="s">
        <v>125</v>
      </c>
      <c r="C22" s="8" t="s">
        <v>70</v>
      </c>
      <c r="D22" s="17" t="s">
        <v>38</v>
      </c>
      <c r="E22" s="19" t="s">
        <v>79</v>
      </c>
      <c r="F22" s="19" t="s">
        <v>98</v>
      </c>
      <c r="G22" s="30">
        <v>43636</v>
      </c>
      <c r="H22" s="7" t="s">
        <v>134</v>
      </c>
      <c r="I22" s="30" t="s">
        <v>136</v>
      </c>
      <c r="J22" s="30" t="s">
        <v>136</v>
      </c>
      <c r="K22" s="6" t="s">
        <v>141</v>
      </c>
      <c r="L22" s="6" t="s">
        <v>144</v>
      </c>
      <c r="M22" s="11" t="s">
        <v>143</v>
      </c>
      <c r="N22" s="10" t="str">
        <f t="shared" si="0"/>
        <v>VIGENTE</v>
      </c>
    </row>
    <row r="23" spans="1:14" ht="89.25" x14ac:dyDescent="0.2">
      <c r="A23" s="5">
        <v>17</v>
      </c>
      <c r="B23" s="29" t="s">
        <v>125</v>
      </c>
      <c r="C23" s="8" t="s">
        <v>70</v>
      </c>
      <c r="D23" s="20" t="s">
        <v>39</v>
      </c>
      <c r="E23" s="19" t="s">
        <v>80</v>
      </c>
      <c r="F23" s="27" t="s">
        <v>99</v>
      </c>
      <c r="G23" s="32">
        <v>43985</v>
      </c>
      <c r="H23" s="7" t="s">
        <v>134</v>
      </c>
      <c r="I23" s="32" t="s">
        <v>136</v>
      </c>
      <c r="J23" s="32" t="s">
        <v>136</v>
      </c>
      <c r="K23" s="6" t="s">
        <v>141</v>
      </c>
      <c r="L23" s="6" t="s">
        <v>144</v>
      </c>
      <c r="M23" s="11" t="s">
        <v>143</v>
      </c>
      <c r="N23" s="10" t="str">
        <f t="shared" si="0"/>
        <v>VIGENTE</v>
      </c>
    </row>
    <row r="24" spans="1:14" ht="89.25" x14ac:dyDescent="0.2">
      <c r="A24" s="5">
        <v>18</v>
      </c>
      <c r="B24" s="29" t="s">
        <v>125</v>
      </c>
      <c r="C24" s="8" t="s">
        <v>70</v>
      </c>
      <c r="D24" s="19" t="s">
        <v>40</v>
      </c>
      <c r="E24" s="19" t="s">
        <v>76</v>
      </c>
      <c r="F24" s="19" t="s">
        <v>100</v>
      </c>
      <c r="G24" s="30">
        <v>43055</v>
      </c>
      <c r="H24" s="7" t="s">
        <v>134</v>
      </c>
      <c r="I24" s="30" t="s">
        <v>138</v>
      </c>
      <c r="J24" s="30" t="s">
        <v>138</v>
      </c>
      <c r="K24" s="6" t="s">
        <v>141</v>
      </c>
      <c r="L24" s="6" t="s">
        <v>144</v>
      </c>
      <c r="M24" s="11" t="s">
        <v>143</v>
      </c>
      <c r="N24" s="10" t="str">
        <f t="shared" si="0"/>
        <v>VIGENTE</v>
      </c>
    </row>
    <row r="25" spans="1:14" ht="89.25" x14ac:dyDescent="0.2">
      <c r="A25" s="5">
        <v>19</v>
      </c>
      <c r="B25" s="29" t="s">
        <v>125</v>
      </c>
      <c r="C25" s="8" t="s">
        <v>70</v>
      </c>
      <c r="D25" s="19" t="s">
        <v>41</v>
      </c>
      <c r="E25" s="19" t="s">
        <v>76</v>
      </c>
      <c r="F25" s="19" t="s">
        <v>101</v>
      </c>
      <c r="G25" s="30">
        <v>43174</v>
      </c>
      <c r="H25" s="7" t="s">
        <v>134</v>
      </c>
      <c r="I25" s="30" t="s">
        <v>138</v>
      </c>
      <c r="J25" s="30" t="s">
        <v>138</v>
      </c>
      <c r="K25" s="6" t="s">
        <v>141</v>
      </c>
      <c r="L25" s="6" t="s">
        <v>144</v>
      </c>
      <c r="M25" s="11" t="s">
        <v>143</v>
      </c>
      <c r="N25" s="10" t="str">
        <f t="shared" si="0"/>
        <v>VIGENTE</v>
      </c>
    </row>
    <row r="26" spans="1:14" ht="102" x14ac:dyDescent="0.2">
      <c r="A26" s="5">
        <v>20</v>
      </c>
      <c r="B26" s="29" t="s">
        <v>125</v>
      </c>
      <c r="C26" s="8" t="s">
        <v>70</v>
      </c>
      <c r="D26" s="19" t="s">
        <v>42</v>
      </c>
      <c r="E26" s="19" t="s">
        <v>76</v>
      </c>
      <c r="F26" s="19" t="s">
        <v>102</v>
      </c>
      <c r="G26" s="30">
        <v>43201</v>
      </c>
      <c r="H26" s="7" t="s">
        <v>134</v>
      </c>
      <c r="I26" s="30" t="s">
        <v>138</v>
      </c>
      <c r="J26" s="30" t="s">
        <v>138</v>
      </c>
      <c r="K26" s="6" t="s">
        <v>141</v>
      </c>
      <c r="L26" s="6" t="s">
        <v>144</v>
      </c>
      <c r="M26" s="11" t="s">
        <v>143</v>
      </c>
      <c r="N26" s="10" t="str">
        <f t="shared" si="0"/>
        <v>VIGENTE</v>
      </c>
    </row>
    <row r="27" spans="1:14" ht="89.25" x14ac:dyDescent="0.2">
      <c r="A27" s="5">
        <v>21</v>
      </c>
      <c r="B27" s="29" t="s">
        <v>125</v>
      </c>
      <c r="C27" s="8" t="s">
        <v>70</v>
      </c>
      <c r="D27" s="19" t="s">
        <v>43</v>
      </c>
      <c r="E27" s="19" t="s">
        <v>76</v>
      </c>
      <c r="F27" s="19" t="s">
        <v>103</v>
      </c>
      <c r="G27" s="30">
        <v>43290</v>
      </c>
      <c r="H27" s="7" t="s">
        <v>134</v>
      </c>
      <c r="I27" s="30" t="s">
        <v>138</v>
      </c>
      <c r="J27" s="30" t="s">
        <v>138</v>
      </c>
      <c r="K27" s="6" t="s">
        <v>141</v>
      </c>
      <c r="L27" s="6" t="s">
        <v>144</v>
      </c>
      <c r="M27" s="11" t="s">
        <v>143</v>
      </c>
      <c r="N27" s="10" t="str">
        <f t="shared" si="0"/>
        <v>VIGENTE</v>
      </c>
    </row>
    <row r="28" spans="1:14" ht="102" x14ac:dyDescent="0.2">
      <c r="A28" s="5">
        <v>22</v>
      </c>
      <c r="B28" s="29" t="s">
        <v>125</v>
      </c>
      <c r="C28" s="8" t="s">
        <v>70</v>
      </c>
      <c r="D28" s="21" t="s">
        <v>44</v>
      </c>
      <c r="E28" s="19" t="s">
        <v>81</v>
      </c>
      <c r="F28" s="21" t="s">
        <v>104</v>
      </c>
      <c r="G28" s="33">
        <v>43311</v>
      </c>
      <c r="H28" s="7" t="s">
        <v>134</v>
      </c>
      <c r="I28" s="30" t="s">
        <v>136</v>
      </c>
      <c r="J28" s="30" t="s">
        <v>136</v>
      </c>
      <c r="K28" s="6" t="s">
        <v>141</v>
      </c>
      <c r="L28" s="6" t="s">
        <v>144</v>
      </c>
      <c r="M28" s="11" t="s">
        <v>143</v>
      </c>
      <c r="N28" s="10" t="str">
        <f t="shared" si="0"/>
        <v>VIGENTE</v>
      </c>
    </row>
    <row r="29" spans="1:14" ht="76.5" x14ac:dyDescent="0.2">
      <c r="A29" s="5">
        <v>23</v>
      </c>
      <c r="B29" s="29" t="s">
        <v>125</v>
      </c>
      <c r="C29" s="8" t="s">
        <v>70</v>
      </c>
      <c r="D29" s="19" t="s">
        <v>45</v>
      </c>
      <c r="E29" s="19" t="s">
        <v>76</v>
      </c>
      <c r="F29" s="19" t="s">
        <v>105</v>
      </c>
      <c r="G29" s="30">
        <v>43374</v>
      </c>
      <c r="H29" s="7" t="s">
        <v>134</v>
      </c>
      <c r="I29" s="30" t="s">
        <v>138</v>
      </c>
      <c r="J29" s="30" t="s">
        <v>138</v>
      </c>
      <c r="K29" s="6" t="s">
        <v>141</v>
      </c>
      <c r="L29" s="6" t="s">
        <v>144</v>
      </c>
      <c r="M29" s="11" t="s">
        <v>143</v>
      </c>
      <c r="N29" s="10" t="str">
        <f t="shared" si="0"/>
        <v>VIGENTE</v>
      </c>
    </row>
    <row r="30" spans="1:14" ht="63.75" x14ac:dyDescent="0.2">
      <c r="A30" s="5">
        <v>24</v>
      </c>
      <c r="B30" s="29" t="s">
        <v>125</v>
      </c>
      <c r="C30" s="8" t="s">
        <v>70</v>
      </c>
      <c r="D30" s="19" t="s">
        <v>46</v>
      </c>
      <c r="E30" s="19" t="s">
        <v>76</v>
      </c>
      <c r="F30" s="19" t="s">
        <v>106</v>
      </c>
      <c r="G30" s="30">
        <v>43384</v>
      </c>
      <c r="H30" s="7" t="s">
        <v>134</v>
      </c>
      <c r="I30" s="30" t="s">
        <v>136</v>
      </c>
      <c r="J30" s="30" t="s">
        <v>136</v>
      </c>
      <c r="K30" s="6" t="s">
        <v>145</v>
      </c>
      <c r="L30" s="6" t="s">
        <v>150</v>
      </c>
      <c r="M30" s="11" t="s">
        <v>143</v>
      </c>
      <c r="N30" s="10" t="str">
        <f t="shared" si="0"/>
        <v>VIGENTE</v>
      </c>
    </row>
    <row r="31" spans="1:14" ht="89.25" x14ac:dyDescent="0.2">
      <c r="A31" s="5">
        <v>25</v>
      </c>
      <c r="B31" s="20" t="s">
        <v>126</v>
      </c>
      <c r="C31" s="8" t="s">
        <v>70</v>
      </c>
      <c r="D31" s="19" t="s">
        <v>47</v>
      </c>
      <c r="E31" s="19" t="s">
        <v>75</v>
      </c>
      <c r="F31" s="19" t="s">
        <v>107</v>
      </c>
      <c r="G31" s="30">
        <v>43498</v>
      </c>
      <c r="H31" s="7" t="s">
        <v>134</v>
      </c>
      <c r="I31" s="30" t="s">
        <v>136</v>
      </c>
      <c r="J31" s="30" t="s">
        <v>136</v>
      </c>
      <c r="K31" s="6" t="s">
        <v>141</v>
      </c>
      <c r="L31" s="6" t="s">
        <v>144</v>
      </c>
      <c r="M31" s="11" t="s">
        <v>143</v>
      </c>
      <c r="N31" s="10" t="str">
        <f t="shared" si="0"/>
        <v>VIGENTE</v>
      </c>
    </row>
    <row r="32" spans="1:14" ht="63.75" x14ac:dyDescent="0.2">
      <c r="A32" s="5">
        <v>26</v>
      </c>
      <c r="B32" s="29" t="s">
        <v>125</v>
      </c>
      <c r="C32" s="8" t="s">
        <v>70</v>
      </c>
      <c r="D32" s="19" t="s">
        <v>48</v>
      </c>
      <c r="E32" s="19" t="s">
        <v>76</v>
      </c>
      <c r="F32" s="19" t="s">
        <v>108</v>
      </c>
      <c r="G32" s="30">
        <v>43592</v>
      </c>
      <c r="H32" s="7" t="s">
        <v>134</v>
      </c>
      <c r="I32" s="30" t="s">
        <v>138</v>
      </c>
      <c r="J32" s="30" t="s">
        <v>138</v>
      </c>
      <c r="K32" s="6" t="s">
        <v>141</v>
      </c>
      <c r="L32" s="6" t="s">
        <v>144</v>
      </c>
      <c r="M32" s="11" t="s">
        <v>143</v>
      </c>
      <c r="N32" s="10" t="str">
        <f t="shared" si="0"/>
        <v>VIGENTE</v>
      </c>
    </row>
    <row r="33" spans="1:14" ht="63.75" x14ac:dyDescent="0.2">
      <c r="A33" s="5">
        <v>27</v>
      </c>
      <c r="B33" s="20" t="s">
        <v>127</v>
      </c>
      <c r="C33" s="8" t="s">
        <v>70</v>
      </c>
      <c r="D33" s="19" t="s">
        <v>49</v>
      </c>
      <c r="E33" s="19" t="s">
        <v>76</v>
      </c>
      <c r="F33" s="19" t="s">
        <v>109</v>
      </c>
      <c r="G33" s="30">
        <v>43663</v>
      </c>
      <c r="H33" s="7" t="s">
        <v>134</v>
      </c>
      <c r="I33" s="30" t="s">
        <v>138</v>
      </c>
      <c r="J33" s="30" t="s">
        <v>138</v>
      </c>
      <c r="K33" s="6" t="s">
        <v>141</v>
      </c>
      <c r="L33" s="6" t="s">
        <v>144</v>
      </c>
      <c r="M33" s="11" t="s">
        <v>143</v>
      </c>
      <c r="N33" s="10" t="str">
        <f t="shared" si="0"/>
        <v>VIGENTE</v>
      </c>
    </row>
    <row r="34" spans="1:14" ht="63.75" x14ac:dyDescent="0.2">
      <c r="A34" s="5">
        <v>28</v>
      </c>
      <c r="B34" s="29" t="s">
        <v>125</v>
      </c>
      <c r="C34" s="8" t="s">
        <v>70</v>
      </c>
      <c r="D34" s="19" t="s">
        <v>50</v>
      </c>
      <c r="E34" s="19" t="s">
        <v>76</v>
      </c>
      <c r="F34" s="19" t="s">
        <v>109</v>
      </c>
      <c r="G34" s="30">
        <v>43665</v>
      </c>
      <c r="H34" s="7" t="s">
        <v>134</v>
      </c>
      <c r="I34" s="30" t="s">
        <v>138</v>
      </c>
      <c r="J34" s="30" t="s">
        <v>138</v>
      </c>
      <c r="K34" s="6" t="s">
        <v>141</v>
      </c>
      <c r="L34" s="6" t="s">
        <v>144</v>
      </c>
      <c r="M34" s="11" t="s">
        <v>143</v>
      </c>
      <c r="N34" s="10" t="str">
        <f t="shared" si="0"/>
        <v>VIGENTE</v>
      </c>
    </row>
    <row r="35" spans="1:14" ht="63.75" x14ac:dyDescent="0.2">
      <c r="A35" s="5">
        <v>29</v>
      </c>
      <c r="B35" s="29" t="s">
        <v>125</v>
      </c>
      <c r="C35" s="8" t="s">
        <v>70</v>
      </c>
      <c r="D35" s="19" t="s">
        <v>51</v>
      </c>
      <c r="E35" s="19" t="s">
        <v>76</v>
      </c>
      <c r="F35" s="19" t="s">
        <v>109</v>
      </c>
      <c r="G35" s="30">
        <v>43676</v>
      </c>
      <c r="H35" s="7" t="s">
        <v>134</v>
      </c>
      <c r="I35" s="30" t="s">
        <v>138</v>
      </c>
      <c r="J35" s="30" t="s">
        <v>138</v>
      </c>
      <c r="K35" s="6" t="s">
        <v>141</v>
      </c>
      <c r="L35" s="6" t="s">
        <v>144</v>
      </c>
      <c r="M35" s="11" t="s">
        <v>143</v>
      </c>
      <c r="N35" s="10" t="str">
        <f t="shared" si="0"/>
        <v>VIGENTE</v>
      </c>
    </row>
    <row r="36" spans="1:14" ht="63.75" x14ac:dyDescent="0.2">
      <c r="A36" s="5">
        <v>30</v>
      </c>
      <c r="B36" s="29" t="s">
        <v>128</v>
      </c>
      <c r="C36" s="8" t="s">
        <v>70</v>
      </c>
      <c r="D36" s="19" t="s">
        <v>52</v>
      </c>
      <c r="E36" s="19" t="s">
        <v>76</v>
      </c>
      <c r="F36" s="19" t="s">
        <v>109</v>
      </c>
      <c r="G36" s="30">
        <v>43692</v>
      </c>
      <c r="H36" s="7" t="s">
        <v>134</v>
      </c>
      <c r="I36" s="30" t="s">
        <v>138</v>
      </c>
      <c r="J36" s="30" t="s">
        <v>138</v>
      </c>
      <c r="K36" s="6" t="s">
        <v>141</v>
      </c>
      <c r="L36" s="6" t="s">
        <v>144</v>
      </c>
      <c r="M36" s="11" t="s">
        <v>143</v>
      </c>
      <c r="N36" s="10" t="str">
        <f t="shared" si="0"/>
        <v>VIGENTE</v>
      </c>
    </row>
    <row r="37" spans="1:14" ht="63.75" x14ac:dyDescent="0.2">
      <c r="A37" s="5">
        <v>31</v>
      </c>
      <c r="B37" s="29" t="s">
        <v>125</v>
      </c>
      <c r="C37" s="8" t="s">
        <v>70</v>
      </c>
      <c r="D37" s="19" t="s">
        <v>53</v>
      </c>
      <c r="E37" s="19" t="s">
        <v>76</v>
      </c>
      <c r="F37" s="19" t="s">
        <v>109</v>
      </c>
      <c r="G37" s="30">
        <v>43756</v>
      </c>
      <c r="H37" s="7" t="s">
        <v>134</v>
      </c>
      <c r="I37" s="30" t="s">
        <v>138</v>
      </c>
      <c r="J37" s="30" t="s">
        <v>138</v>
      </c>
      <c r="K37" s="6" t="s">
        <v>141</v>
      </c>
      <c r="L37" s="6" t="s">
        <v>144</v>
      </c>
      <c r="M37" s="11" t="s">
        <v>143</v>
      </c>
      <c r="N37" s="10" t="str">
        <f t="shared" si="0"/>
        <v>VIGENTE</v>
      </c>
    </row>
    <row r="38" spans="1:14" ht="63.75" x14ac:dyDescent="0.2">
      <c r="A38" s="5">
        <v>32</v>
      </c>
      <c r="B38" s="22" t="s">
        <v>125</v>
      </c>
      <c r="C38" s="8" t="s">
        <v>70</v>
      </c>
      <c r="D38" s="22" t="s">
        <v>54</v>
      </c>
      <c r="E38" s="21" t="s">
        <v>82</v>
      </c>
      <c r="F38" s="21" t="s">
        <v>109</v>
      </c>
      <c r="G38" s="34">
        <v>43852</v>
      </c>
      <c r="H38" s="7" t="s">
        <v>134</v>
      </c>
      <c r="I38" s="30" t="s">
        <v>138</v>
      </c>
      <c r="J38" s="30" t="s">
        <v>138</v>
      </c>
      <c r="K38" s="6" t="s">
        <v>141</v>
      </c>
      <c r="L38" s="6" t="s">
        <v>144</v>
      </c>
      <c r="M38" s="11" t="s">
        <v>143</v>
      </c>
      <c r="N38" s="10" t="str">
        <f t="shared" si="0"/>
        <v>VIGENTE</v>
      </c>
    </row>
    <row r="39" spans="1:14" ht="102" x14ac:dyDescent="0.2">
      <c r="A39" s="5">
        <v>33</v>
      </c>
      <c r="B39" s="22" t="s">
        <v>125</v>
      </c>
      <c r="C39" s="8" t="s">
        <v>70</v>
      </c>
      <c r="D39" s="22" t="s">
        <v>55</v>
      </c>
      <c r="E39" s="21" t="s">
        <v>82</v>
      </c>
      <c r="F39" s="22" t="s">
        <v>110</v>
      </c>
      <c r="G39" s="35">
        <v>44034</v>
      </c>
      <c r="H39" s="7" t="s">
        <v>134</v>
      </c>
      <c r="I39" s="30" t="s">
        <v>138</v>
      </c>
      <c r="J39" s="30" t="s">
        <v>138</v>
      </c>
      <c r="K39" s="6" t="s">
        <v>141</v>
      </c>
      <c r="L39" s="6" t="s">
        <v>144</v>
      </c>
      <c r="M39" s="11" t="s">
        <v>143</v>
      </c>
      <c r="N39" s="10" t="str">
        <f t="shared" si="0"/>
        <v>VIGENTE</v>
      </c>
    </row>
    <row r="40" spans="1:14" ht="102" x14ac:dyDescent="0.2">
      <c r="A40" s="5">
        <v>34</v>
      </c>
      <c r="B40" s="22" t="s">
        <v>125</v>
      </c>
      <c r="C40" s="8" t="s">
        <v>70</v>
      </c>
      <c r="D40" s="21" t="s">
        <v>56</v>
      </c>
      <c r="E40" s="21" t="s">
        <v>82</v>
      </c>
      <c r="F40" s="22" t="s">
        <v>111</v>
      </c>
      <c r="G40" s="36">
        <v>44147</v>
      </c>
      <c r="H40" s="7" t="s">
        <v>134</v>
      </c>
      <c r="I40" s="43" t="s">
        <v>138</v>
      </c>
      <c r="J40" s="30" t="s">
        <v>138</v>
      </c>
      <c r="K40" s="6" t="s">
        <v>141</v>
      </c>
      <c r="L40" s="6" t="s">
        <v>144</v>
      </c>
      <c r="M40" s="11" t="s">
        <v>143</v>
      </c>
      <c r="N40" s="10" t="str">
        <f t="shared" si="0"/>
        <v>VIGENTE</v>
      </c>
    </row>
    <row r="41" spans="1:14" ht="102" x14ac:dyDescent="0.2">
      <c r="A41" s="5">
        <v>35</v>
      </c>
      <c r="B41" s="22" t="s">
        <v>129</v>
      </c>
      <c r="C41" s="8" t="s">
        <v>70</v>
      </c>
      <c r="D41" s="21" t="s">
        <v>57</v>
      </c>
      <c r="E41" s="21" t="s">
        <v>82</v>
      </c>
      <c r="F41" s="22" t="s">
        <v>112</v>
      </c>
      <c r="G41" s="36">
        <v>44249</v>
      </c>
      <c r="H41" s="7" t="s">
        <v>134</v>
      </c>
      <c r="I41" s="43" t="s">
        <v>138</v>
      </c>
      <c r="J41" s="30" t="s">
        <v>138</v>
      </c>
      <c r="K41" s="6" t="s">
        <v>141</v>
      </c>
      <c r="L41" s="6" t="s">
        <v>144</v>
      </c>
      <c r="M41" s="11" t="s">
        <v>143</v>
      </c>
      <c r="N41" s="10" t="str">
        <f t="shared" si="0"/>
        <v>VIGENTE</v>
      </c>
    </row>
    <row r="42" spans="1:14" ht="76.5" x14ac:dyDescent="0.2">
      <c r="A42" s="5">
        <v>36</v>
      </c>
      <c r="B42" s="22" t="s">
        <v>129</v>
      </c>
      <c r="C42" s="8" t="s">
        <v>70</v>
      </c>
      <c r="D42" s="21" t="s">
        <v>58</v>
      </c>
      <c r="E42" s="19" t="s">
        <v>83</v>
      </c>
      <c r="F42" s="19" t="s">
        <v>113</v>
      </c>
      <c r="G42" s="30">
        <v>44253</v>
      </c>
      <c r="H42" s="7" t="s">
        <v>134</v>
      </c>
      <c r="I42" s="30">
        <v>46084</v>
      </c>
      <c r="J42" s="47" t="s">
        <v>140</v>
      </c>
      <c r="K42" s="6" t="s">
        <v>141</v>
      </c>
      <c r="L42" s="6" t="s">
        <v>144</v>
      </c>
      <c r="M42" s="11">
        <f ca="1">I42-(TODAY())</f>
        <v>1071</v>
      </c>
      <c r="N42" s="10" t="str">
        <f t="shared" ca="1" si="0"/>
        <v>VIGENTE</v>
      </c>
    </row>
    <row r="43" spans="1:14" ht="76.5" x14ac:dyDescent="0.2">
      <c r="A43" s="5">
        <v>37</v>
      </c>
      <c r="B43" s="23" t="s">
        <v>125</v>
      </c>
      <c r="C43" s="8" t="s">
        <v>70</v>
      </c>
      <c r="D43" s="21" t="s">
        <v>59</v>
      </c>
      <c r="E43" s="21" t="s">
        <v>84</v>
      </c>
      <c r="F43" s="22" t="s">
        <v>114</v>
      </c>
      <c r="G43" s="37">
        <v>44344</v>
      </c>
      <c r="H43" s="7" t="s">
        <v>134</v>
      </c>
      <c r="I43" s="39" t="s">
        <v>139</v>
      </c>
      <c r="J43" s="39" t="s">
        <v>139</v>
      </c>
      <c r="K43" s="6" t="s">
        <v>141</v>
      </c>
      <c r="L43" s="6" t="s">
        <v>144</v>
      </c>
      <c r="M43" s="11" t="s">
        <v>143</v>
      </c>
      <c r="N43" s="10" t="str">
        <f t="shared" si="0"/>
        <v>VIGENTE</v>
      </c>
    </row>
    <row r="44" spans="1:14" ht="63.75" x14ac:dyDescent="0.2">
      <c r="A44" s="5">
        <v>38</v>
      </c>
      <c r="B44" s="23" t="s">
        <v>125</v>
      </c>
      <c r="C44" s="8" t="s">
        <v>70</v>
      </c>
      <c r="D44" s="21" t="s">
        <v>60</v>
      </c>
      <c r="E44" s="19" t="s">
        <v>84</v>
      </c>
      <c r="F44" s="22" t="s">
        <v>115</v>
      </c>
      <c r="G44" s="38">
        <v>44416</v>
      </c>
      <c r="H44" s="7" t="s">
        <v>134</v>
      </c>
      <c r="I44" s="30" t="s">
        <v>136</v>
      </c>
      <c r="J44" s="30" t="s">
        <v>136</v>
      </c>
      <c r="K44" s="6" t="s">
        <v>141</v>
      </c>
      <c r="L44" s="6" t="s">
        <v>144</v>
      </c>
      <c r="M44" s="11" t="s">
        <v>143</v>
      </c>
      <c r="N44" s="10" t="str">
        <f t="shared" si="0"/>
        <v>VIGENTE</v>
      </c>
    </row>
    <row r="45" spans="1:14" ht="63.75" x14ac:dyDescent="0.2">
      <c r="A45" s="5">
        <v>39</v>
      </c>
      <c r="B45" s="23" t="s">
        <v>125</v>
      </c>
      <c r="C45" s="8" t="s">
        <v>70</v>
      </c>
      <c r="D45" s="21" t="s">
        <v>61</v>
      </c>
      <c r="E45" s="21" t="s">
        <v>84</v>
      </c>
      <c r="F45" s="22" t="s">
        <v>116</v>
      </c>
      <c r="G45" s="39" t="s">
        <v>132</v>
      </c>
      <c r="H45" s="7" t="s">
        <v>134</v>
      </c>
      <c r="I45" s="39" t="s">
        <v>139</v>
      </c>
      <c r="J45" s="39" t="s">
        <v>139</v>
      </c>
      <c r="K45" s="6" t="s">
        <v>141</v>
      </c>
      <c r="L45" s="6" t="s">
        <v>144</v>
      </c>
      <c r="M45" s="11" t="s">
        <v>143</v>
      </c>
      <c r="N45" s="10" t="str">
        <f t="shared" si="0"/>
        <v>VIGENTE</v>
      </c>
    </row>
    <row r="46" spans="1:14" ht="63.75" x14ac:dyDescent="0.2">
      <c r="A46" s="5">
        <v>40</v>
      </c>
      <c r="B46" s="23" t="s">
        <v>125</v>
      </c>
      <c r="C46" s="8" t="s">
        <v>70</v>
      </c>
      <c r="D46" s="21" t="s">
        <v>62</v>
      </c>
      <c r="E46" s="21" t="s">
        <v>84</v>
      </c>
      <c r="F46" s="22" t="s">
        <v>117</v>
      </c>
      <c r="G46" s="39" t="s">
        <v>132</v>
      </c>
      <c r="H46" s="7" t="s">
        <v>134</v>
      </c>
      <c r="I46" s="39" t="s">
        <v>139</v>
      </c>
      <c r="J46" s="39" t="s">
        <v>139</v>
      </c>
      <c r="K46" s="6" t="s">
        <v>141</v>
      </c>
      <c r="L46" s="6" t="s">
        <v>144</v>
      </c>
      <c r="M46" s="11" t="s">
        <v>143</v>
      </c>
      <c r="N46" s="10" t="str">
        <f t="shared" si="0"/>
        <v>VIGENTE</v>
      </c>
    </row>
    <row r="47" spans="1:14" ht="63.75" x14ac:dyDescent="0.2">
      <c r="A47" s="5">
        <v>41</v>
      </c>
      <c r="B47" s="23" t="s">
        <v>125</v>
      </c>
      <c r="C47" s="8" t="s">
        <v>70</v>
      </c>
      <c r="D47" s="23" t="s">
        <v>63</v>
      </c>
      <c r="E47" s="21" t="s">
        <v>84</v>
      </c>
      <c r="F47" s="22" t="s">
        <v>118</v>
      </c>
      <c r="G47" s="33">
        <v>44470</v>
      </c>
      <c r="H47" s="7" t="s">
        <v>134</v>
      </c>
      <c r="I47" s="39" t="s">
        <v>139</v>
      </c>
      <c r="J47" s="39" t="s">
        <v>139</v>
      </c>
      <c r="K47" s="6" t="s">
        <v>141</v>
      </c>
      <c r="L47" s="6" t="s">
        <v>144</v>
      </c>
      <c r="M47" s="11" t="s">
        <v>143</v>
      </c>
      <c r="N47" s="10" t="str">
        <f t="shared" si="0"/>
        <v>VIGENTE</v>
      </c>
    </row>
    <row r="48" spans="1:14" ht="63.75" x14ac:dyDescent="0.2">
      <c r="A48" s="5">
        <v>42</v>
      </c>
      <c r="B48" s="23" t="s">
        <v>125</v>
      </c>
      <c r="C48" s="8" t="s">
        <v>70</v>
      </c>
      <c r="D48" s="21" t="s">
        <v>64</v>
      </c>
      <c r="E48" s="21" t="s">
        <v>85</v>
      </c>
      <c r="F48" s="21" t="s">
        <v>119</v>
      </c>
      <c r="G48" s="39" t="s">
        <v>133</v>
      </c>
      <c r="H48" s="7" t="s">
        <v>134</v>
      </c>
      <c r="I48" s="30">
        <v>47084</v>
      </c>
      <c r="J48" s="30" t="s">
        <v>140</v>
      </c>
      <c r="K48" s="6" t="s">
        <v>141</v>
      </c>
      <c r="L48" s="6" t="s">
        <v>144</v>
      </c>
      <c r="M48" s="11">
        <f ca="1">I48-(TODAY())</f>
        <v>2071</v>
      </c>
      <c r="N48" s="10" t="str">
        <f t="shared" ca="1" si="0"/>
        <v>VIGENTE</v>
      </c>
    </row>
    <row r="49" spans="1:14" ht="76.5" x14ac:dyDescent="0.2">
      <c r="A49" s="5">
        <v>43</v>
      </c>
      <c r="B49" s="23" t="s">
        <v>125</v>
      </c>
      <c r="C49" s="8" t="s">
        <v>70</v>
      </c>
      <c r="D49" s="21" t="s">
        <v>65</v>
      </c>
      <c r="E49" s="21" t="s">
        <v>84</v>
      </c>
      <c r="F49" s="21" t="s">
        <v>120</v>
      </c>
      <c r="G49" s="33">
        <v>44670</v>
      </c>
      <c r="H49" s="7" t="s">
        <v>134</v>
      </c>
      <c r="I49" s="39" t="s">
        <v>139</v>
      </c>
      <c r="J49" s="39" t="s">
        <v>139</v>
      </c>
      <c r="K49" s="6" t="s">
        <v>141</v>
      </c>
      <c r="L49" s="6" t="s">
        <v>144</v>
      </c>
      <c r="M49" s="11" t="s">
        <v>143</v>
      </c>
      <c r="N49" s="10" t="str">
        <f t="shared" si="0"/>
        <v>VIGENTE</v>
      </c>
    </row>
    <row r="50" spans="1:14" ht="76.5" x14ac:dyDescent="0.2">
      <c r="A50" s="5">
        <v>44</v>
      </c>
      <c r="B50" s="21" t="s">
        <v>130</v>
      </c>
      <c r="C50" s="8" t="s">
        <v>70</v>
      </c>
      <c r="D50" s="21" t="s">
        <v>66</v>
      </c>
      <c r="E50" s="21" t="s">
        <v>84</v>
      </c>
      <c r="F50" s="21" t="s">
        <v>121</v>
      </c>
      <c r="G50" s="33">
        <v>44728</v>
      </c>
      <c r="H50" s="7" t="s">
        <v>134</v>
      </c>
      <c r="I50" s="39" t="s">
        <v>139</v>
      </c>
      <c r="J50" s="39" t="s">
        <v>139</v>
      </c>
      <c r="K50" s="6" t="s">
        <v>141</v>
      </c>
      <c r="L50" s="6" t="s">
        <v>144</v>
      </c>
      <c r="M50" s="11" t="s">
        <v>143</v>
      </c>
      <c r="N50" s="10" t="str">
        <f t="shared" si="0"/>
        <v>VIGENTE</v>
      </c>
    </row>
    <row r="51" spans="1:14" ht="63.75" x14ac:dyDescent="0.2">
      <c r="A51" s="5">
        <v>45</v>
      </c>
      <c r="B51" s="24" t="s">
        <v>125</v>
      </c>
      <c r="C51" s="8" t="s">
        <v>70</v>
      </c>
      <c r="D51" s="24" t="s">
        <v>67</v>
      </c>
      <c r="E51" s="24" t="s">
        <v>84</v>
      </c>
      <c r="F51" s="28" t="s">
        <v>122</v>
      </c>
      <c r="G51" s="40">
        <v>44731</v>
      </c>
      <c r="H51" s="7" t="s">
        <v>134</v>
      </c>
      <c r="I51" s="44" t="s">
        <v>139</v>
      </c>
      <c r="J51" s="44" t="s">
        <v>139</v>
      </c>
      <c r="K51" s="6" t="s">
        <v>141</v>
      </c>
      <c r="L51" s="6" t="s">
        <v>144</v>
      </c>
      <c r="M51" s="11" t="s">
        <v>143</v>
      </c>
      <c r="N51" s="10" t="str">
        <f t="shared" si="0"/>
        <v>VIGENTE</v>
      </c>
    </row>
    <row r="52" spans="1:14" ht="63.75" x14ac:dyDescent="0.2">
      <c r="A52" s="5">
        <v>46</v>
      </c>
      <c r="B52" s="25" t="s">
        <v>131</v>
      </c>
      <c r="C52" s="8" t="s">
        <v>70</v>
      </c>
      <c r="D52" s="25" t="s">
        <v>68</v>
      </c>
      <c r="E52" s="25" t="s">
        <v>84</v>
      </c>
      <c r="F52" s="25" t="s">
        <v>123</v>
      </c>
      <c r="G52" s="42">
        <v>44750</v>
      </c>
      <c r="H52" s="7" t="s">
        <v>134</v>
      </c>
      <c r="I52" s="45" t="s">
        <v>139</v>
      </c>
      <c r="J52" s="45" t="s">
        <v>139</v>
      </c>
      <c r="K52" s="6" t="s">
        <v>141</v>
      </c>
      <c r="L52" s="6" t="s">
        <v>144</v>
      </c>
      <c r="M52" s="11" t="s">
        <v>143</v>
      </c>
      <c r="N52" s="10" t="str">
        <f t="shared" si="0"/>
        <v>VIGENTE</v>
      </c>
    </row>
    <row r="53" spans="1:14" ht="63.75" x14ac:dyDescent="0.2">
      <c r="A53" s="5">
        <v>47</v>
      </c>
      <c r="B53" s="25" t="s">
        <v>125</v>
      </c>
      <c r="C53" s="8" t="s">
        <v>70</v>
      </c>
      <c r="D53" s="25" t="s">
        <v>69</v>
      </c>
      <c r="E53" s="25" t="s">
        <v>84</v>
      </c>
      <c r="F53" s="25" t="s">
        <v>124</v>
      </c>
      <c r="G53" s="48">
        <v>44785</v>
      </c>
      <c r="H53" s="7" t="s">
        <v>134</v>
      </c>
      <c r="I53" s="46" t="s">
        <v>139</v>
      </c>
      <c r="J53" s="46" t="s">
        <v>139</v>
      </c>
      <c r="K53" s="6" t="s">
        <v>141</v>
      </c>
      <c r="L53" s="6" t="s">
        <v>144</v>
      </c>
      <c r="M53" s="11" t="s">
        <v>143</v>
      </c>
      <c r="N53" s="10" t="str">
        <f t="shared" si="0"/>
        <v>VIGENTE</v>
      </c>
    </row>
    <row r="54" spans="1:14" s="49" customFormat="1" ht="63.75" x14ac:dyDescent="0.25">
      <c r="A54" s="5">
        <v>48</v>
      </c>
      <c r="B54" s="8"/>
      <c r="C54" s="8" t="s">
        <v>70</v>
      </c>
      <c r="D54" s="8" t="s">
        <v>151</v>
      </c>
      <c r="E54" s="25" t="s">
        <v>84</v>
      </c>
      <c r="F54" s="25" t="s">
        <v>152</v>
      </c>
      <c r="G54" s="48">
        <v>44959</v>
      </c>
      <c r="H54" s="7" t="s">
        <v>134</v>
      </c>
      <c r="I54" s="46" t="s">
        <v>139</v>
      </c>
      <c r="J54" s="46" t="s">
        <v>139</v>
      </c>
      <c r="K54" s="6" t="s">
        <v>141</v>
      </c>
      <c r="L54" s="6" t="s">
        <v>148</v>
      </c>
      <c r="M54" s="11" t="s">
        <v>143</v>
      </c>
      <c r="N54" s="10" t="str">
        <f t="shared" si="0"/>
        <v>VIGENTE</v>
      </c>
    </row>
    <row r="55" spans="1:14" ht="76.5" x14ac:dyDescent="0.2">
      <c r="A55" s="5">
        <v>49</v>
      </c>
      <c r="B55" s="25" t="s">
        <v>125</v>
      </c>
      <c r="C55" s="8" t="s">
        <v>70</v>
      </c>
      <c r="D55" s="25" t="s">
        <v>146</v>
      </c>
      <c r="E55" s="25" t="s">
        <v>84</v>
      </c>
      <c r="F55" s="25" t="s">
        <v>147</v>
      </c>
      <c r="G55" s="48">
        <v>44984</v>
      </c>
      <c r="H55" s="7" t="s">
        <v>134</v>
      </c>
      <c r="I55" s="48">
        <v>45714</v>
      </c>
      <c r="J55" s="6" t="s">
        <v>140</v>
      </c>
      <c r="K55" s="6" t="s">
        <v>141</v>
      </c>
      <c r="L55" s="6" t="s">
        <v>148</v>
      </c>
      <c r="M55" s="11">
        <f ca="1">I55-(TODAY())</f>
        <v>701</v>
      </c>
      <c r="N55" s="10" t="str">
        <f t="shared" ca="1" si="0"/>
        <v>VIGENTE</v>
      </c>
    </row>
  </sheetData>
  <autoFilter ref="A6:N56" xr:uid="{00000000-0001-0000-0000-000000000000}"/>
  <mergeCells count="2">
    <mergeCell ref="C1:L4"/>
    <mergeCell ref="A1:B4"/>
  </mergeCells>
  <conditionalFormatting sqref="M5:M55 M57:M1048576">
    <cfRule type="iconSet" priority="2">
      <iconSet iconSet="3Symbols">
        <cfvo type="percent" val="0"/>
        <cfvo type="num" val="1"/>
        <cfvo type="num" val="90"/>
      </iconSet>
    </cfRule>
  </conditionalFormatting>
  <conditionalFormatting sqref="N7:N55">
    <cfRule type="colorScale" priority="1">
      <colorScale>
        <cfvo type="formula" val="&quot;VENCIDO&quot;"/>
        <cfvo type="formula" val="&quot;VIGENTE&quot;"/>
        <color rgb="FFFF0000"/>
        <color theme="9"/>
      </colorScale>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F492F9A-47C1-4797-B552-56EA0817960F}">
          <x14:formula1>
            <xm:f>Datos!$A$2:$A$6</xm:f>
          </x14:formula1>
          <xm:sqref>C7:C55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71C79-3B45-4AE1-B02B-B6796658934B}">
  <dimension ref="A1:B16"/>
  <sheetViews>
    <sheetView workbookViewId="0">
      <selection activeCell="A9" sqref="A9"/>
    </sheetView>
  </sheetViews>
  <sheetFormatPr baseColWidth="10" defaultRowHeight="15" x14ac:dyDescent="0.25"/>
  <cols>
    <col min="1" max="1" width="45.85546875" bestFit="1" customWidth="1"/>
  </cols>
  <sheetData>
    <row r="1" spans="1:2" x14ac:dyDescent="0.25">
      <c r="A1" s="14" t="s">
        <v>18</v>
      </c>
    </row>
    <row r="2" spans="1:2" ht="16.5" x14ac:dyDescent="0.25">
      <c r="A2" s="13" t="s">
        <v>71</v>
      </c>
    </row>
    <row r="3" spans="1:2" ht="16.5" x14ac:dyDescent="0.25">
      <c r="A3" s="13" t="s">
        <v>72</v>
      </c>
    </row>
    <row r="4" spans="1:2" ht="16.5" x14ac:dyDescent="0.25">
      <c r="A4" s="13" t="s">
        <v>70</v>
      </c>
    </row>
    <row r="5" spans="1:2" ht="16.5" x14ac:dyDescent="0.25">
      <c r="A5" s="13" t="s">
        <v>74</v>
      </c>
    </row>
    <row r="6" spans="1:2" ht="16.5" x14ac:dyDescent="0.25">
      <c r="A6" s="13" t="s">
        <v>73</v>
      </c>
      <c r="B6" s="13"/>
    </row>
    <row r="11" spans="1:2" ht="16.5" x14ac:dyDescent="0.25">
      <c r="B11" s="13"/>
    </row>
    <row r="16" spans="1:2" ht="16.5" x14ac:dyDescent="0.25">
      <c r="B16" s="1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9E2F414F4C8FD94283B697C381B294D5" ma:contentTypeVersion="4" ma:contentTypeDescription="Crear nuevo documento." ma:contentTypeScope="" ma:versionID="a88c160215c190f665fc2221fb675712">
  <xsd:schema xmlns:xsd="http://www.w3.org/2001/XMLSchema" xmlns:xs="http://www.w3.org/2001/XMLSchema" xmlns:p="http://schemas.microsoft.com/office/2006/metadata/properties" xmlns:ns2="7ae0b43c-1281-4469-81f7-f0302ccfd102" xmlns:ns3="1e487db4-490f-43e4-93eb-65447641391c" targetNamespace="http://schemas.microsoft.com/office/2006/metadata/properties" ma:root="true" ma:fieldsID="94a33bc111793a58177f2f59e7a7fce0" ns2:_="" ns3:_="">
    <xsd:import namespace="7ae0b43c-1281-4469-81f7-f0302ccfd102"/>
    <xsd:import namespace="1e487db4-490f-43e4-93eb-65447641391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e0b43c-1281-4469-81f7-f0302ccfd1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487db4-490f-43e4-93eb-65447641391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A23563-6E79-44D3-9054-E4C7977E87E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A7C8D1D-178D-47FE-995C-1217BDBA4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e0b43c-1281-4469-81f7-f0302ccfd102"/>
    <ds:schemaRef ds:uri="1e487db4-490f-43e4-93eb-6544764139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893227-E0BF-4308-A82A-E4087B4961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CI-FO-17</vt:lpstr>
      <vt:lpstr>Datos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Shirly Ardila</dc:creator>
  <cp:keywords/>
  <dc:description/>
  <cp:lastModifiedBy>Johanna Milena Diaz Hincapie</cp:lastModifiedBy>
  <cp:revision/>
  <dcterms:created xsi:type="dcterms:W3CDTF">2018-07-28T16:39:02Z</dcterms:created>
  <dcterms:modified xsi:type="dcterms:W3CDTF">2023-03-29T01:13:19Z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0x0101009E2F414F4C8FD94283B697C381B294D5</vt:lpwstr>
  </property>
</Properties>
</file>